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<sst xmlns="http://schemas.openxmlformats.org/spreadsheetml/2006/main" count="58" uniqueCount="44">
  <si>
    <t>附件3</t>
  </si>
  <si>
    <t>盐田区2020年一般公共预算支出完成情况及2021年支出预算表</t>
  </si>
  <si>
    <r>
      <rPr>
        <sz val="10"/>
        <rFont val="Times New Roman"/>
        <charset val="134"/>
      </rPr>
      <t xml:space="preserve">                </t>
    </r>
    <r>
      <rPr>
        <sz val="10"/>
        <rFont val="宋体"/>
        <charset val="134"/>
      </rPr>
      <t>单位：万元</t>
    </r>
  </si>
  <si>
    <t>预算科目</t>
  </si>
  <si>
    <t>2020年</t>
  </si>
  <si>
    <t>2021年</t>
  </si>
  <si>
    <t>备 注</t>
  </si>
  <si>
    <t>2019年预算</t>
  </si>
  <si>
    <t>2019年执行</t>
  </si>
  <si>
    <t>年初预算数</t>
  </si>
  <si>
    <t>调整预算数</t>
  </si>
  <si>
    <t>完成数</t>
  </si>
  <si>
    <t>完成数
同比增长%</t>
  </si>
  <si>
    <t>预算数</t>
  </si>
  <si>
    <t>预算数与完成数相比%</t>
  </si>
  <si>
    <t>其中：经常性支出预算数
（不含基建）</t>
  </si>
  <si>
    <t>预算数与上年年初预算数相比%</t>
  </si>
  <si>
    <t>同比增长%
（不含基建）</t>
  </si>
  <si>
    <t>一、区级一般公共预算支出</t>
  </si>
  <si>
    <t>1.一般公共服务支出</t>
  </si>
  <si>
    <t>2.公共安全支出</t>
  </si>
  <si>
    <t>3.教育支出</t>
  </si>
  <si>
    <t>4.科学技术支出</t>
  </si>
  <si>
    <t>5.文化旅游体育与传媒支出</t>
  </si>
  <si>
    <t>6.社会保障和就业支出</t>
  </si>
  <si>
    <t>7.卫生健康支出</t>
  </si>
  <si>
    <t>8.节能环保支出</t>
  </si>
  <si>
    <t>9.城乡社区支出</t>
  </si>
  <si>
    <t>10.农林水支出</t>
  </si>
  <si>
    <t>11.交通运输支出</t>
  </si>
  <si>
    <t>12.资源勘探信息等支出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</si>
  <si>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.住房保障支出</t>
    </r>
  </si>
  <si>
    <t>14.粮油物资储备支出</t>
  </si>
  <si>
    <t>-</t>
  </si>
  <si>
    <t>15.灾害防治及应急管理支出</t>
  </si>
  <si>
    <t>16.预备费</t>
  </si>
  <si>
    <t>17.其他支出</t>
  </si>
  <si>
    <t>18.债务付息支出</t>
  </si>
  <si>
    <t>含增人增支、驻盐单位经费、区政府机动经费和政府投资预留资金。</t>
  </si>
  <si>
    <t>二、转移性支出</t>
  </si>
  <si>
    <t>1.上解支出</t>
  </si>
  <si>
    <t>2.安排预算稳定调节基金</t>
  </si>
  <si>
    <t>3.年终结余</t>
  </si>
  <si>
    <t>支出合计</t>
  </si>
</sst>
</file>

<file path=xl/styles.xml><?xml version="1.0" encoding="utf-8"?>
<styleSheet xmlns="http://schemas.openxmlformats.org/spreadsheetml/2006/main">
  <numFmts count="10">
    <numFmt numFmtId="176" formatCode="#,##0.0"/>
    <numFmt numFmtId="177" formatCode="_-* #,##0_-;\-* #,##0_-;_-* &quot;-&quot;_-;_-@_-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%"/>
    <numFmt numFmtId="42" formatCode="_ &quot;￥&quot;* #,##0_ ;_ &quot;￥&quot;* \-#,##0_ ;_ &quot;￥&quot;* &quot;-&quot;_ ;_ @_ "/>
    <numFmt numFmtId="41" formatCode="_ * #,##0_ ;_ * \-#,##0_ ;_ * &quot;-&quot;_ ;_ @_ "/>
    <numFmt numFmtId="179" formatCode="0.0"/>
    <numFmt numFmtId="180" formatCode="_ * #,##0_ ;_ * \-#,##0_ ;_ * &quot;-&quot;??_ ;_ @_ "/>
    <numFmt numFmtId="181" formatCode="#,##0_);[Red]\(#,##0\)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sz val="10"/>
      <name val="Times New Roman"/>
      <charset val="134"/>
    </font>
    <font>
      <b/>
      <sz val="10"/>
      <name val="宋体"/>
      <charset val="134"/>
      <scheme val="minor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9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" fillId="0" borderId="0"/>
    <xf numFmtId="0" fontId="1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6" borderId="1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33" fillId="5" borderId="19" applyNumberFormat="0" applyAlignment="0" applyProtection="0">
      <alignment vertical="center"/>
    </xf>
    <xf numFmtId="0" fontId="26" fillId="14" borderId="20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0" borderId="0"/>
  </cellStyleXfs>
  <cellXfs count="65">
    <xf numFmtId="0" fontId="0" fillId="0" borderId="0" xfId="0">
      <alignment vertical="center"/>
    </xf>
    <xf numFmtId="0" fontId="1" fillId="0" borderId="0" xfId="20" applyFont="1" applyFill="1">
      <alignment vertical="center"/>
    </xf>
    <xf numFmtId="0" fontId="2" fillId="0" borderId="0" xfId="20" applyFont="1" applyFill="1">
      <alignment vertical="center"/>
    </xf>
    <xf numFmtId="0" fontId="3" fillId="0" borderId="0" xfId="20" applyFont="1" applyFill="1">
      <alignment vertical="center"/>
    </xf>
    <xf numFmtId="0" fontId="3" fillId="0" borderId="0" xfId="20" applyFont="1" applyFill="1" applyAlignment="1">
      <alignment horizontal="center" vertical="center"/>
    </xf>
    <xf numFmtId="0" fontId="4" fillId="0" borderId="0" xfId="20" applyFill="1">
      <alignment vertical="center"/>
    </xf>
    <xf numFmtId="0" fontId="5" fillId="0" borderId="0" xfId="20" applyFont="1" applyFill="1">
      <alignment vertical="center"/>
    </xf>
    <xf numFmtId="0" fontId="4" fillId="0" borderId="0" xfId="20" applyFill="1" applyAlignment="1">
      <alignment horizontal="center" vertical="center"/>
    </xf>
    <xf numFmtId="0" fontId="6" fillId="0" borderId="0" xfId="9" applyFont="1" applyFill="1"/>
    <xf numFmtId="0" fontId="3" fillId="0" borderId="0" xfId="9" applyFill="1"/>
    <xf numFmtId="0" fontId="1" fillId="0" borderId="0" xfId="9" applyFont="1" applyFill="1"/>
    <xf numFmtId="0" fontId="3" fillId="0" borderId="0" xfId="9" applyFill="1" applyAlignment="1">
      <alignment horizontal="center"/>
    </xf>
    <xf numFmtId="0" fontId="7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9" fillId="0" borderId="0" xfId="9" applyFont="1" applyFill="1" applyBorder="1" applyAlignment="1">
      <alignment horizontal="right" vertical="center"/>
    </xf>
    <xf numFmtId="0" fontId="1" fillId="0" borderId="0" xfId="9" applyFont="1" applyFill="1" applyBorder="1" applyAlignment="1">
      <alignment horizontal="right" vertical="center"/>
    </xf>
    <xf numFmtId="0" fontId="1" fillId="0" borderId="0" xfId="9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0" fontId="1" fillId="0" borderId="4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1" fillId="0" borderId="5" xfId="9" applyFont="1" applyFill="1" applyBorder="1" applyAlignment="1">
      <alignment horizontal="center" vertical="center" wrapText="1"/>
    </xf>
    <xf numFmtId="0" fontId="10" fillId="0" borderId="4" xfId="9" applyFont="1" applyFill="1" applyBorder="1" applyAlignment="1">
      <alignment horizontal="justify" vertical="center" wrapText="1"/>
    </xf>
    <xf numFmtId="3" fontId="10" fillId="0" borderId="6" xfId="9" applyNumberFormat="1" applyFont="1" applyFill="1" applyBorder="1" applyAlignment="1">
      <alignment horizontal="center" vertical="center" wrapText="1"/>
    </xf>
    <xf numFmtId="178" fontId="10" fillId="0" borderId="6" xfId="24" applyNumberFormat="1" applyFont="1" applyFill="1" applyBorder="1" applyAlignment="1">
      <alignment horizontal="right" vertical="center" wrapText="1"/>
    </xf>
    <xf numFmtId="0" fontId="6" fillId="0" borderId="4" xfId="9" applyFont="1" applyFill="1" applyBorder="1" applyAlignment="1">
      <alignment horizontal="left" vertical="center" wrapText="1" indent="1"/>
    </xf>
    <xf numFmtId="3" fontId="6" fillId="0" borderId="6" xfId="9" applyNumberFormat="1" applyFont="1" applyFill="1" applyBorder="1" applyAlignment="1">
      <alignment horizontal="right" vertical="center" wrapText="1"/>
    </xf>
    <xf numFmtId="178" fontId="6" fillId="0" borderId="6" xfId="24" applyNumberFormat="1" applyFont="1" applyFill="1" applyBorder="1" applyAlignment="1">
      <alignment horizontal="right" vertical="center" wrapText="1"/>
    </xf>
    <xf numFmtId="0" fontId="10" fillId="0" borderId="4" xfId="9" applyFont="1" applyFill="1" applyBorder="1" applyAlignment="1">
      <alignment horizontal="left" vertical="center" wrapText="1"/>
    </xf>
    <xf numFmtId="3" fontId="6" fillId="0" borderId="5" xfId="9" applyNumberFormat="1" applyFont="1" applyFill="1" applyBorder="1" applyAlignment="1">
      <alignment horizontal="right" vertical="center"/>
    </xf>
    <xf numFmtId="176" fontId="6" fillId="0" borderId="6" xfId="9" applyNumberFormat="1" applyFont="1" applyFill="1" applyBorder="1" applyAlignment="1">
      <alignment horizontal="right" vertical="center" wrapText="1"/>
    </xf>
    <xf numFmtId="0" fontId="6" fillId="0" borderId="6" xfId="9" applyFont="1" applyFill="1" applyBorder="1" applyAlignment="1">
      <alignment horizontal="right" vertical="center" wrapText="1"/>
    </xf>
    <xf numFmtId="177" fontId="6" fillId="0" borderId="6" xfId="9" applyNumberFormat="1" applyFont="1" applyFill="1" applyBorder="1" applyAlignment="1">
      <alignment horizontal="right" vertical="center" wrapText="1"/>
    </xf>
    <xf numFmtId="177" fontId="6" fillId="0" borderId="5" xfId="9" applyNumberFormat="1" applyFont="1" applyFill="1" applyBorder="1" applyAlignment="1">
      <alignment horizontal="right" vertical="center"/>
    </xf>
    <xf numFmtId="0" fontId="10" fillId="0" borderId="7" xfId="9" applyFont="1" applyFill="1" applyBorder="1" applyAlignment="1">
      <alignment horizontal="center" vertical="center" wrapText="1"/>
    </xf>
    <xf numFmtId="3" fontId="10" fillId="0" borderId="8" xfId="9" applyNumberFormat="1" applyFont="1" applyFill="1" applyBorder="1" applyAlignment="1">
      <alignment horizontal="center" vertical="center" wrapText="1"/>
    </xf>
    <xf numFmtId="178" fontId="10" fillId="0" borderId="8" xfId="24" applyNumberFormat="1" applyFont="1" applyFill="1" applyBorder="1" applyAlignment="1">
      <alignment horizontal="right" vertical="center" wrapText="1"/>
    </xf>
    <xf numFmtId="0" fontId="3" fillId="0" borderId="0" xfId="9" applyFont="1" applyFill="1"/>
    <xf numFmtId="0" fontId="3" fillId="0" borderId="0" xfId="9" applyFont="1" applyFill="1" applyAlignment="1">
      <alignment horizontal="center"/>
    </xf>
    <xf numFmtId="0" fontId="11" fillId="0" borderId="0" xfId="9" applyFont="1" applyFill="1"/>
    <xf numFmtId="0" fontId="12" fillId="0" borderId="0" xfId="9" applyFont="1" applyFill="1"/>
    <xf numFmtId="0" fontId="11" fillId="0" borderId="0" xfId="9" applyFont="1" applyFill="1" applyAlignment="1">
      <alignment horizontal="center"/>
    </xf>
    <xf numFmtId="0" fontId="1" fillId="0" borderId="9" xfId="9" applyFont="1" applyFill="1" applyBorder="1" applyAlignment="1">
      <alignment horizontal="center" vertical="center" wrapText="1"/>
    </xf>
    <xf numFmtId="0" fontId="1" fillId="0" borderId="10" xfId="9" applyFont="1" applyFill="1" applyBorder="1" applyAlignment="1">
      <alignment horizontal="center" vertical="center" wrapText="1"/>
    </xf>
    <xf numFmtId="0" fontId="1" fillId="0" borderId="11" xfId="9" applyFont="1" applyFill="1" applyBorder="1" applyAlignment="1">
      <alignment horizontal="center" vertical="center" wrapText="1"/>
    </xf>
    <xf numFmtId="179" fontId="10" fillId="0" borderId="6" xfId="9" applyNumberFormat="1" applyFont="1" applyFill="1" applyBorder="1" applyAlignment="1">
      <alignment horizontal="center" vertical="center" wrapText="1"/>
    </xf>
    <xf numFmtId="9" fontId="10" fillId="0" borderId="6" xfId="24" applyFont="1" applyFill="1" applyBorder="1" applyAlignment="1">
      <alignment horizontal="right" vertical="center" wrapText="1"/>
    </xf>
    <xf numFmtId="0" fontId="6" fillId="0" borderId="12" xfId="9" applyFont="1" applyFill="1" applyBorder="1" applyAlignment="1">
      <alignment horizontal="left" vertical="center" wrapText="1"/>
    </xf>
    <xf numFmtId="3" fontId="13" fillId="0" borderId="13" xfId="9" applyNumberFormat="1" applyFont="1" applyFill="1" applyBorder="1" applyAlignment="1">
      <alignment horizontal="center" vertical="center" wrapText="1"/>
    </xf>
    <xf numFmtId="3" fontId="13" fillId="0" borderId="5" xfId="9" applyNumberFormat="1" applyFont="1" applyFill="1" applyBorder="1" applyAlignment="1">
      <alignment horizontal="center" vertical="center" wrapText="1"/>
    </xf>
    <xf numFmtId="179" fontId="6" fillId="0" borderId="6" xfId="9" applyNumberFormat="1" applyFont="1" applyFill="1" applyBorder="1" applyAlignment="1">
      <alignment horizontal="right" vertical="center" wrapText="1"/>
    </xf>
    <xf numFmtId="9" fontId="6" fillId="0" borderId="6" xfId="24" applyFont="1" applyFill="1" applyBorder="1" applyAlignment="1">
      <alignment horizontal="right" vertical="center" wrapText="1"/>
    </xf>
    <xf numFmtId="3" fontId="6" fillId="0" borderId="13" xfId="9" applyNumberFormat="1" applyFont="1" applyFill="1" applyBorder="1" applyAlignment="1">
      <alignment horizontal="right" vertical="center" wrapText="1"/>
    </xf>
    <xf numFmtId="180" fontId="6" fillId="0" borderId="5" xfId="14" applyNumberFormat="1" applyFont="1" applyFill="1" applyBorder="1" applyAlignment="1">
      <alignment horizontal="right" vertical="center" wrapText="1"/>
    </xf>
    <xf numFmtId="181" fontId="6" fillId="0" borderId="13" xfId="9" applyNumberFormat="1" applyFont="1" applyFill="1" applyBorder="1" applyAlignment="1">
      <alignment horizontal="right" vertical="center" wrapText="1"/>
    </xf>
    <xf numFmtId="0" fontId="6" fillId="0" borderId="14" xfId="9" applyFont="1" applyFill="1" applyBorder="1" applyAlignment="1">
      <alignment horizontal="justify" vertical="center" wrapText="1"/>
    </xf>
    <xf numFmtId="0" fontId="6" fillId="0" borderId="12" xfId="9" applyFont="1" applyFill="1" applyBorder="1" applyAlignment="1">
      <alignment horizontal="right" vertical="center" wrapText="1"/>
    </xf>
    <xf numFmtId="0" fontId="6" fillId="0" borderId="14" xfId="9" applyFont="1" applyFill="1" applyBorder="1" applyAlignment="1">
      <alignment horizontal="left" vertical="center" wrapText="1"/>
    </xf>
    <xf numFmtId="181" fontId="6" fillId="0" borderId="5" xfId="9" applyNumberFormat="1" applyFont="1" applyFill="1" applyBorder="1" applyAlignment="1">
      <alignment horizontal="right" vertical="center" wrapText="1"/>
    </xf>
    <xf numFmtId="0" fontId="10" fillId="0" borderId="12" xfId="9" applyFont="1" applyFill="1" applyBorder="1" applyAlignment="1">
      <alignment horizontal="center" vertical="center" wrapText="1"/>
    </xf>
    <xf numFmtId="178" fontId="6" fillId="0" borderId="6" xfId="9" applyNumberFormat="1" applyFont="1" applyFill="1" applyBorder="1" applyAlignment="1">
      <alignment horizontal="right" vertical="center" wrapText="1"/>
    </xf>
    <xf numFmtId="179" fontId="6" fillId="0" borderId="8" xfId="9" applyNumberFormat="1" applyFont="1" applyFill="1" applyBorder="1" applyAlignment="1">
      <alignment horizontal="right" vertical="center" wrapText="1"/>
    </xf>
    <xf numFmtId="3" fontId="10" fillId="0" borderId="8" xfId="9" applyNumberFormat="1" applyFont="1" applyFill="1" applyBorder="1" applyAlignment="1">
      <alignment horizontal="right" vertical="center" wrapText="1"/>
    </xf>
    <xf numFmtId="0" fontId="6" fillId="0" borderId="15" xfId="9" applyFont="1" applyFill="1" applyBorder="1" applyAlignment="1">
      <alignment horizontal="righ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支出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千位分隔 4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百分比 6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topLeftCell="A13" workbookViewId="0">
      <selection activeCell="K24" sqref="K24"/>
    </sheetView>
  </sheetViews>
  <sheetFormatPr defaultColWidth="9" defaultRowHeight="13.5"/>
  <cols>
    <col min="1" max="1" width="29.75" style="5" customWidth="1"/>
    <col min="2" max="2" width="10" style="5" customWidth="1"/>
    <col min="3" max="3" width="10.25" style="5" customWidth="1"/>
    <col min="4" max="4" width="10.5" style="5" customWidth="1"/>
    <col min="5" max="5" width="11" style="6" customWidth="1"/>
    <col min="6" max="6" width="12.375" style="5" customWidth="1"/>
    <col min="7" max="7" width="12.375" style="7" customWidth="1"/>
    <col min="8" max="8" width="11" style="5" hidden="1" customWidth="1"/>
    <col min="9" max="9" width="10" style="5" hidden="1" customWidth="1"/>
    <col min="10" max="10" width="10.375" style="5" hidden="1" customWidth="1"/>
    <col min="11" max="11" width="25.25" style="5" customWidth="1"/>
    <col min="12" max="12" width="11.75" style="5" hidden="1" customWidth="1"/>
    <col min="13" max="13" width="10.5" style="5" hidden="1" customWidth="1"/>
    <col min="14" max="14" width="14.25" style="5" hidden="1" customWidth="1"/>
    <col min="15" max="249" width="9" style="5"/>
    <col min="250" max="250" width="25.375" style="5" customWidth="1"/>
    <col min="251" max="251" width="10" style="5" customWidth="1"/>
    <col min="252" max="252" width="10.25" style="5" customWidth="1"/>
    <col min="253" max="253" width="10.5" style="5" customWidth="1"/>
    <col min="254" max="254" width="9.125" style="5" customWidth="1"/>
    <col min="255" max="257" width="11" style="5" customWidth="1"/>
    <col min="258" max="258" width="9" style="5" hidden="1" customWidth="1"/>
    <col min="259" max="259" width="10.375" style="5" customWidth="1"/>
    <col min="260" max="260" width="26.5" style="5" customWidth="1"/>
    <col min="261" max="261" width="12.5" style="5" customWidth="1"/>
    <col min="262" max="262" width="12" style="5" customWidth="1"/>
    <col min="263" max="263" width="11.875" style="5" customWidth="1"/>
    <col min="264" max="264" width="9.5" style="5" customWidth="1"/>
    <col min="265" max="505" width="9" style="5"/>
    <col min="506" max="506" width="25.375" style="5" customWidth="1"/>
    <col min="507" max="507" width="10" style="5" customWidth="1"/>
    <col min="508" max="508" width="10.25" style="5" customWidth="1"/>
    <col min="509" max="509" width="10.5" style="5" customWidth="1"/>
    <col min="510" max="510" width="9.125" style="5" customWidth="1"/>
    <col min="511" max="513" width="11" style="5" customWidth="1"/>
    <col min="514" max="514" width="9" style="5" hidden="1" customWidth="1"/>
    <col min="515" max="515" width="10.375" style="5" customWidth="1"/>
    <col min="516" max="516" width="26.5" style="5" customWidth="1"/>
    <col min="517" max="517" width="12.5" style="5" customWidth="1"/>
    <col min="518" max="518" width="12" style="5" customWidth="1"/>
    <col min="519" max="519" width="11.875" style="5" customWidth="1"/>
    <col min="520" max="520" width="9.5" style="5" customWidth="1"/>
    <col min="521" max="761" width="9" style="5"/>
    <col min="762" max="762" width="25.375" style="5" customWidth="1"/>
    <col min="763" max="763" width="10" style="5" customWidth="1"/>
    <col min="764" max="764" width="10.25" style="5" customWidth="1"/>
    <col min="765" max="765" width="10.5" style="5" customWidth="1"/>
    <col min="766" max="766" width="9.125" style="5" customWidth="1"/>
    <col min="767" max="769" width="11" style="5" customWidth="1"/>
    <col min="770" max="770" width="9" style="5" hidden="1" customWidth="1"/>
    <col min="771" max="771" width="10.375" style="5" customWidth="1"/>
    <col min="772" max="772" width="26.5" style="5" customWidth="1"/>
    <col min="773" max="773" width="12.5" style="5" customWidth="1"/>
    <col min="774" max="774" width="12" style="5" customWidth="1"/>
    <col min="775" max="775" width="11.875" style="5" customWidth="1"/>
    <col min="776" max="776" width="9.5" style="5" customWidth="1"/>
    <col min="777" max="1017" width="9" style="5"/>
    <col min="1018" max="1018" width="25.375" style="5" customWidth="1"/>
    <col min="1019" max="1019" width="10" style="5" customWidth="1"/>
    <col min="1020" max="1020" width="10.25" style="5" customWidth="1"/>
    <col min="1021" max="1021" width="10.5" style="5" customWidth="1"/>
    <col min="1022" max="1022" width="9.125" style="5" customWidth="1"/>
    <col min="1023" max="1025" width="11" style="5" customWidth="1"/>
    <col min="1026" max="1026" width="9" style="5" hidden="1" customWidth="1"/>
    <col min="1027" max="1027" width="10.375" style="5" customWidth="1"/>
    <col min="1028" max="1028" width="26.5" style="5" customWidth="1"/>
    <col min="1029" max="1029" width="12.5" style="5" customWidth="1"/>
    <col min="1030" max="1030" width="12" style="5" customWidth="1"/>
    <col min="1031" max="1031" width="11.875" style="5" customWidth="1"/>
    <col min="1032" max="1032" width="9.5" style="5" customWidth="1"/>
    <col min="1033" max="1273" width="9" style="5"/>
    <col min="1274" max="1274" width="25.375" style="5" customWidth="1"/>
    <col min="1275" max="1275" width="10" style="5" customWidth="1"/>
    <col min="1276" max="1276" width="10.25" style="5" customWidth="1"/>
    <col min="1277" max="1277" width="10.5" style="5" customWidth="1"/>
    <col min="1278" max="1278" width="9.125" style="5" customWidth="1"/>
    <col min="1279" max="1281" width="11" style="5" customWidth="1"/>
    <col min="1282" max="1282" width="9" style="5" hidden="1" customWidth="1"/>
    <col min="1283" max="1283" width="10.375" style="5" customWidth="1"/>
    <col min="1284" max="1284" width="26.5" style="5" customWidth="1"/>
    <col min="1285" max="1285" width="12.5" style="5" customWidth="1"/>
    <col min="1286" max="1286" width="12" style="5" customWidth="1"/>
    <col min="1287" max="1287" width="11.875" style="5" customWidth="1"/>
    <col min="1288" max="1288" width="9.5" style="5" customWidth="1"/>
    <col min="1289" max="1529" width="9" style="5"/>
    <col min="1530" max="1530" width="25.375" style="5" customWidth="1"/>
    <col min="1531" max="1531" width="10" style="5" customWidth="1"/>
    <col min="1532" max="1532" width="10.25" style="5" customWidth="1"/>
    <col min="1533" max="1533" width="10.5" style="5" customWidth="1"/>
    <col min="1534" max="1534" width="9.125" style="5" customWidth="1"/>
    <col min="1535" max="1537" width="11" style="5" customWidth="1"/>
    <col min="1538" max="1538" width="9" style="5" hidden="1" customWidth="1"/>
    <col min="1539" max="1539" width="10.375" style="5" customWidth="1"/>
    <col min="1540" max="1540" width="26.5" style="5" customWidth="1"/>
    <col min="1541" max="1541" width="12.5" style="5" customWidth="1"/>
    <col min="1542" max="1542" width="12" style="5" customWidth="1"/>
    <col min="1543" max="1543" width="11.875" style="5" customWidth="1"/>
    <col min="1544" max="1544" width="9.5" style="5" customWidth="1"/>
    <col min="1545" max="1785" width="9" style="5"/>
    <col min="1786" max="1786" width="25.375" style="5" customWidth="1"/>
    <col min="1787" max="1787" width="10" style="5" customWidth="1"/>
    <col min="1788" max="1788" width="10.25" style="5" customWidth="1"/>
    <col min="1789" max="1789" width="10.5" style="5" customWidth="1"/>
    <col min="1790" max="1790" width="9.125" style="5" customWidth="1"/>
    <col min="1791" max="1793" width="11" style="5" customWidth="1"/>
    <col min="1794" max="1794" width="9" style="5" hidden="1" customWidth="1"/>
    <col min="1795" max="1795" width="10.375" style="5" customWidth="1"/>
    <col min="1796" max="1796" width="26.5" style="5" customWidth="1"/>
    <col min="1797" max="1797" width="12.5" style="5" customWidth="1"/>
    <col min="1798" max="1798" width="12" style="5" customWidth="1"/>
    <col min="1799" max="1799" width="11.875" style="5" customWidth="1"/>
    <col min="1800" max="1800" width="9.5" style="5" customWidth="1"/>
    <col min="1801" max="2041" width="9" style="5"/>
    <col min="2042" max="2042" width="25.375" style="5" customWidth="1"/>
    <col min="2043" max="2043" width="10" style="5" customWidth="1"/>
    <col min="2044" max="2044" width="10.25" style="5" customWidth="1"/>
    <col min="2045" max="2045" width="10.5" style="5" customWidth="1"/>
    <col min="2046" max="2046" width="9.125" style="5" customWidth="1"/>
    <col min="2047" max="2049" width="11" style="5" customWidth="1"/>
    <col min="2050" max="2050" width="9" style="5" hidden="1" customWidth="1"/>
    <col min="2051" max="2051" width="10.375" style="5" customWidth="1"/>
    <col min="2052" max="2052" width="26.5" style="5" customWidth="1"/>
    <col min="2053" max="2053" width="12.5" style="5" customWidth="1"/>
    <col min="2054" max="2054" width="12" style="5" customWidth="1"/>
    <col min="2055" max="2055" width="11.875" style="5" customWidth="1"/>
    <col min="2056" max="2056" width="9.5" style="5" customWidth="1"/>
    <col min="2057" max="2297" width="9" style="5"/>
    <col min="2298" max="2298" width="25.375" style="5" customWidth="1"/>
    <col min="2299" max="2299" width="10" style="5" customWidth="1"/>
    <col min="2300" max="2300" width="10.25" style="5" customWidth="1"/>
    <col min="2301" max="2301" width="10.5" style="5" customWidth="1"/>
    <col min="2302" max="2302" width="9.125" style="5" customWidth="1"/>
    <col min="2303" max="2305" width="11" style="5" customWidth="1"/>
    <col min="2306" max="2306" width="9" style="5" hidden="1" customWidth="1"/>
    <col min="2307" max="2307" width="10.375" style="5" customWidth="1"/>
    <col min="2308" max="2308" width="26.5" style="5" customWidth="1"/>
    <col min="2309" max="2309" width="12.5" style="5" customWidth="1"/>
    <col min="2310" max="2310" width="12" style="5" customWidth="1"/>
    <col min="2311" max="2311" width="11.875" style="5" customWidth="1"/>
    <col min="2312" max="2312" width="9.5" style="5" customWidth="1"/>
    <col min="2313" max="2553" width="9" style="5"/>
    <col min="2554" max="2554" width="25.375" style="5" customWidth="1"/>
    <col min="2555" max="2555" width="10" style="5" customWidth="1"/>
    <col min="2556" max="2556" width="10.25" style="5" customWidth="1"/>
    <col min="2557" max="2557" width="10.5" style="5" customWidth="1"/>
    <col min="2558" max="2558" width="9.125" style="5" customWidth="1"/>
    <col min="2559" max="2561" width="11" style="5" customWidth="1"/>
    <col min="2562" max="2562" width="9" style="5" hidden="1" customWidth="1"/>
    <col min="2563" max="2563" width="10.375" style="5" customWidth="1"/>
    <col min="2564" max="2564" width="26.5" style="5" customWidth="1"/>
    <col min="2565" max="2565" width="12.5" style="5" customWidth="1"/>
    <col min="2566" max="2566" width="12" style="5" customWidth="1"/>
    <col min="2567" max="2567" width="11.875" style="5" customWidth="1"/>
    <col min="2568" max="2568" width="9.5" style="5" customWidth="1"/>
    <col min="2569" max="2809" width="9" style="5"/>
    <col min="2810" max="2810" width="25.375" style="5" customWidth="1"/>
    <col min="2811" max="2811" width="10" style="5" customWidth="1"/>
    <col min="2812" max="2812" width="10.25" style="5" customWidth="1"/>
    <col min="2813" max="2813" width="10.5" style="5" customWidth="1"/>
    <col min="2814" max="2814" width="9.125" style="5" customWidth="1"/>
    <col min="2815" max="2817" width="11" style="5" customWidth="1"/>
    <col min="2818" max="2818" width="9" style="5" hidden="1" customWidth="1"/>
    <col min="2819" max="2819" width="10.375" style="5" customWidth="1"/>
    <col min="2820" max="2820" width="26.5" style="5" customWidth="1"/>
    <col min="2821" max="2821" width="12.5" style="5" customWidth="1"/>
    <col min="2822" max="2822" width="12" style="5" customWidth="1"/>
    <col min="2823" max="2823" width="11.875" style="5" customWidth="1"/>
    <col min="2824" max="2824" width="9.5" style="5" customWidth="1"/>
    <col min="2825" max="3065" width="9" style="5"/>
    <col min="3066" max="3066" width="25.375" style="5" customWidth="1"/>
    <col min="3067" max="3067" width="10" style="5" customWidth="1"/>
    <col min="3068" max="3068" width="10.25" style="5" customWidth="1"/>
    <col min="3069" max="3069" width="10.5" style="5" customWidth="1"/>
    <col min="3070" max="3070" width="9.125" style="5" customWidth="1"/>
    <col min="3071" max="3073" width="11" style="5" customWidth="1"/>
    <col min="3074" max="3074" width="9" style="5" hidden="1" customWidth="1"/>
    <col min="3075" max="3075" width="10.375" style="5" customWidth="1"/>
    <col min="3076" max="3076" width="26.5" style="5" customWidth="1"/>
    <col min="3077" max="3077" width="12.5" style="5" customWidth="1"/>
    <col min="3078" max="3078" width="12" style="5" customWidth="1"/>
    <col min="3079" max="3079" width="11.875" style="5" customWidth="1"/>
    <col min="3080" max="3080" width="9.5" style="5" customWidth="1"/>
    <col min="3081" max="3321" width="9" style="5"/>
    <col min="3322" max="3322" width="25.375" style="5" customWidth="1"/>
    <col min="3323" max="3323" width="10" style="5" customWidth="1"/>
    <col min="3324" max="3324" width="10.25" style="5" customWidth="1"/>
    <col min="3325" max="3325" width="10.5" style="5" customWidth="1"/>
    <col min="3326" max="3326" width="9.125" style="5" customWidth="1"/>
    <col min="3327" max="3329" width="11" style="5" customWidth="1"/>
    <col min="3330" max="3330" width="9" style="5" hidden="1" customWidth="1"/>
    <col min="3331" max="3331" width="10.375" style="5" customWidth="1"/>
    <col min="3332" max="3332" width="26.5" style="5" customWidth="1"/>
    <col min="3333" max="3333" width="12.5" style="5" customWidth="1"/>
    <col min="3334" max="3334" width="12" style="5" customWidth="1"/>
    <col min="3335" max="3335" width="11.875" style="5" customWidth="1"/>
    <col min="3336" max="3336" width="9.5" style="5" customWidth="1"/>
    <col min="3337" max="3577" width="9" style="5"/>
    <col min="3578" max="3578" width="25.375" style="5" customWidth="1"/>
    <col min="3579" max="3579" width="10" style="5" customWidth="1"/>
    <col min="3580" max="3580" width="10.25" style="5" customWidth="1"/>
    <col min="3581" max="3581" width="10.5" style="5" customWidth="1"/>
    <col min="3582" max="3582" width="9.125" style="5" customWidth="1"/>
    <col min="3583" max="3585" width="11" style="5" customWidth="1"/>
    <col min="3586" max="3586" width="9" style="5" hidden="1" customWidth="1"/>
    <col min="3587" max="3587" width="10.375" style="5" customWidth="1"/>
    <col min="3588" max="3588" width="26.5" style="5" customWidth="1"/>
    <col min="3589" max="3589" width="12.5" style="5" customWidth="1"/>
    <col min="3590" max="3590" width="12" style="5" customWidth="1"/>
    <col min="3591" max="3591" width="11.875" style="5" customWidth="1"/>
    <col min="3592" max="3592" width="9.5" style="5" customWidth="1"/>
    <col min="3593" max="3833" width="9" style="5"/>
    <col min="3834" max="3834" width="25.375" style="5" customWidth="1"/>
    <col min="3835" max="3835" width="10" style="5" customWidth="1"/>
    <col min="3836" max="3836" width="10.25" style="5" customWidth="1"/>
    <col min="3837" max="3837" width="10.5" style="5" customWidth="1"/>
    <col min="3838" max="3838" width="9.125" style="5" customWidth="1"/>
    <col min="3839" max="3841" width="11" style="5" customWidth="1"/>
    <col min="3842" max="3842" width="9" style="5" hidden="1" customWidth="1"/>
    <col min="3843" max="3843" width="10.375" style="5" customWidth="1"/>
    <col min="3844" max="3844" width="26.5" style="5" customWidth="1"/>
    <col min="3845" max="3845" width="12.5" style="5" customWidth="1"/>
    <col min="3846" max="3846" width="12" style="5" customWidth="1"/>
    <col min="3847" max="3847" width="11.875" style="5" customWidth="1"/>
    <col min="3848" max="3848" width="9.5" style="5" customWidth="1"/>
    <col min="3849" max="4089" width="9" style="5"/>
    <col min="4090" max="4090" width="25.375" style="5" customWidth="1"/>
    <col min="4091" max="4091" width="10" style="5" customWidth="1"/>
    <col min="4092" max="4092" width="10.25" style="5" customWidth="1"/>
    <col min="4093" max="4093" width="10.5" style="5" customWidth="1"/>
    <col min="4094" max="4094" width="9.125" style="5" customWidth="1"/>
    <col min="4095" max="4097" width="11" style="5" customWidth="1"/>
    <col min="4098" max="4098" width="9" style="5" hidden="1" customWidth="1"/>
    <col min="4099" max="4099" width="10.375" style="5" customWidth="1"/>
    <col min="4100" max="4100" width="26.5" style="5" customWidth="1"/>
    <col min="4101" max="4101" width="12.5" style="5" customWidth="1"/>
    <col min="4102" max="4102" width="12" style="5" customWidth="1"/>
    <col min="4103" max="4103" width="11.875" style="5" customWidth="1"/>
    <col min="4104" max="4104" width="9.5" style="5" customWidth="1"/>
    <col min="4105" max="4345" width="9" style="5"/>
    <col min="4346" max="4346" width="25.375" style="5" customWidth="1"/>
    <col min="4347" max="4347" width="10" style="5" customWidth="1"/>
    <col min="4348" max="4348" width="10.25" style="5" customWidth="1"/>
    <col min="4349" max="4349" width="10.5" style="5" customWidth="1"/>
    <col min="4350" max="4350" width="9.125" style="5" customWidth="1"/>
    <col min="4351" max="4353" width="11" style="5" customWidth="1"/>
    <col min="4354" max="4354" width="9" style="5" hidden="1" customWidth="1"/>
    <col min="4355" max="4355" width="10.375" style="5" customWidth="1"/>
    <col min="4356" max="4356" width="26.5" style="5" customWidth="1"/>
    <col min="4357" max="4357" width="12.5" style="5" customWidth="1"/>
    <col min="4358" max="4358" width="12" style="5" customWidth="1"/>
    <col min="4359" max="4359" width="11.875" style="5" customWidth="1"/>
    <col min="4360" max="4360" width="9.5" style="5" customWidth="1"/>
    <col min="4361" max="4601" width="9" style="5"/>
    <col min="4602" max="4602" width="25.375" style="5" customWidth="1"/>
    <col min="4603" max="4603" width="10" style="5" customWidth="1"/>
    <col min="4604" max="4604" width="10.25" style="5" customWidth="1"/>
    <col min="4605" max="4605" width="10.5" style="5" customWidth="1"/>
    <col min="4606" max="4606" width="9.125" style="5" customWidth="1"/>
    <col min="4607" max="4609" width="11" style="5" customWidth="1"/>
    <col min="4610" max="4610" width="9" style="5" hidden="1" customWidth="1"/>
    <col min="4611" max="4611" width="10.375" style="5" customWidth="1"/>
    <col min="4612" max="4612" width="26.5" style="5" customWidth="1"/>
    <col min="4613" max="4613" width="12.5" style="5" customWidth="1"/>
    <col min="4614" max="4614" width="12" style="5" customWidth="1"/>
    <col min="4615" max="4615" width="11.875" style="5" customWidth="1"/>
    <col min="4616" max="4616" width="9.5" style="5" customWidth="1"/>
    <col min="4617" max="4857" width="9" style="5"/>
    <col min="4858" max="4858" width="25.375" style="5" customWidth="1"/>
    <col min="4859" max="4859" width="10" style="5" customWidth="1"/>
    <col min="4860" max="4860" width="10.25" style="5" customWidth="1"/>
    <col min="4861" max="4861" width="10.5" style="5" customWidth="1"/>
    <col min="4862" max="4862" width="9.125" style="5" customWidth="1"/>
    <col min="4863" max="4865" width="11" style="5" customWidth="1"/>
    <col min="4866" max="4866" width="9" style="5" hidden="1" customWidth="1"/>
    <col min="4867" max="4867" width="10.375" style="5" customWidth="1"/>
    <col min="4868" max="4868" width="26.5" style="5" customWidth="1"/>
    <col min="4869" max="4869" width="12.5" style="5" customWidth="1"/>
    <col min="4870" max="4870" width="12" style="5" customWidth="1"/>
    <col min="4871" max="4871" width="11.875" style="5" customWidth="1"/>
    <col min="4872" max="4872" width="9.5" style="5" customWidth="1"/>
    <col min="4873" max="5113" width="9" style="5"/>
    <col min="5114" max="5114" width="25.375" style="5" customWidth="1"/>
    <col min="5115" max="5115" width="10" style="5" customWidth="1"/>
    <col min="5116" max="5116" width="10.25" style="5" customWidth="1"/>
    <col min="5117" max="5117" width="10.5" style="5" customWidth="1"/>
    <col min="5118" max="5118" width="9.125" style="5" customWidth="1"/>
    <col min="5119" max="5121" width="11" style="5" customWidth="1"/>
    <col min="5122" max="5122" width="9" style="5" hidden="1" customWidth="1"/>
    <col min="5123" max="5123" width="10.375" style="5" customWidth="1"/>
    <col min="5124" max="5124" width="26.5" style="5" customWidth="1"/>
    <col min="5125" max="5125" width="12.5" style="5" customWidth="1"/>
    <col min="5126" max="5126" width="12" style="5" customWidth="1"/>
    <col min="5127" max="5127" width="11.875" style="5" customWidth="1"/>
    <col min="5128" max="5128" width="9.5" style="5" customWidth="1"/>
    <col min="5129" max="5369" width="9" style="5"/>
    <col min="5370" max="5370" width="25.375" style="5" customWidth="1"/>
    <col min="5371" max="5371" width="10" style="5" customWidth="1"/>
    <col min="5372" max="5372" width="10.25" style="5" customWidth="1"/>
    <col min="5373" max="5373" width="10.5" style="5" customWidth="1"/>
    <col min="5374" max="5374" width="9.125" style="5" customWidth="1"/>
    <col min="5375" max="5377" width="11" style="5" customWidth="1"/>
    <col min="5378" max="5378" width="9" style="5" hidden="1" customWidth="1"/>
    <col min="5379" max="5379" width="10.375" style="5" customWidth="1"/>
    <col min="5380" max="5380" width="26.5" style="5" customWidth="1"/>
    <col min="5381" max="5381" width="12.5" style="5" customWidth="1"/>
    <col min="5382" max="5382" width="12" style="5" customWidth="1"/>
    <col min="5383" max="5383" width="11.875" style="5" customWidth="1"/>
    <col min="5384" max="5384" width="9.5" style="5" customWidth="1"/>
    <col min="5385" max="5625" width="9" style="5"/>
    <col min="5626" max="5626" width="25.375" style="5" customWidth="1"/>
    <col min="5627" max="5627" width="10" style="5" customWidth="1"/>
    <col min="5628" max="5628" width="10.25" style="5" customWidth="1"/>
    <col min="5629" max="5629" width="10.5" style="5" customWidth="1"/>
    <col min="5630" max="5630" width="9.125" style="5" customWidth="1"/>
    <col min="5631" max="5633" width="11" style="5" customWidth="1"/>
    <col min="5634" max="5634" width="9" style="5" hidden="1" customWidth="1"/>
    <col min="5635" max="5635" width="10.375" style="5" customWidth="1"/>
    <col min="5636" max="5636" width="26.5" style="5" customWidth="1"/>
    <col min="5637" max="5637" width="12.5" style="5" customWidth="1"/>
    <col min="5638" max="5638" width="12" style="5" customWidth="1"/>
    <col min="5639" max="5639" width="11.875" style="5" customWidth="1"/>
    <col min="5640" max="5640" width="9.5" style="5" customWidth="1"/>
    <col min="5641" max="5881" width="9" style="5"/>
    <col min="5882" max="5882" width="25.375" style="5" customWidth="1"/>
    <col min="5883" max="5883" width="10" style="5" customWidth="1"/>
    <col min="5884" max="5884" width="10.25" style="5" customWidth="1"/>
    <col min="5885" max="5885" width="10.5" style="5" customWidth="1"/>
    <col min="5886" max="5886" width="9.125" style="5" customWidth="1"/>
    <col min="5887" max="5889" width="11" style="5" customWidth="1"/>
    <col min="5890" max="5890" width="9" style="5" hidden="1" customWidth="1"/>
    <col min="5891" max="5891" width="10.375" style="5" customWidth="1"/>
    <col min="5892" max="5892" width="26.5" style="5" customWidth="1"/>
    <col min="5893" max="5893" width="12.5" style="5" customWidth="1"/>
    <col min="5894" max="5894" width="12" style="5" customWidth="1"/>
    <col min="5895" max="5895" width="11.875" style="5" customWidth="1"/>
    <col min="5896" max="5896" width="9.5" style="5" customWidth="1"/>
    <col min="5897" max="6137" width="9" style="5"/>
    <col min="6138" max="6138" width="25.375" style="5" customWidth="1"/>
    <col min="6139" max="6139" width="10" style="5" customWidth="1"/>
    <col min="6140" max="6140" width="10.25" style="5" customWidth="1"/>
    <col min="6141" max="6141" width="10.5" style="5" customWidth="1"/>
    <col min="6142" max="6142" width="9.125" style="5" customWidth="1"/>
    <col min="6143" max="6145" width="11" style="5" customWidth="1"/>
    <col min="6146" max="6146" width="9" style="5" hidden="1" customWidth="1"/>
    <col min="6147" max="6147" width="10.375" style="5" customWidth="1"/>
    <col min="6148" max="6148" width="26.5" style="5" customWidth="1"/>
    <col min="6149" max="6149" width="12.5" style="5" customWidth="1"/>
    <col min="6150" max="6150" width="12" style="5" customWidth="1"/>
    <col min="6151" max="6151" width="11.875" style="5" customWidth="1"/>
    <col min="6152" max="6152" width="9.5" style="5" customWidth="1"/>
    <col min="6153" max="6393" width="9" style="5"/>
    <col min="6394" max="6394" width="25.375" style="5" customWidth="1"/>
    <col min="6395" max="6395" width="10" style="5" customWidth="1"/>
    <col min="6396" max="6396" width="10.25" style="5" customWidth="1"/>
    <col min="6397" max="6397" width="10.5" style="5" customWidth="1"/>
    <col min="6398" max="6398" width="9.125" style="5" customWidth="1"/>
    <col min="6399" max="6401" width="11" style="5" customWidth="1"/>
    <col min="6402" max="6402" width="9" style="5" hidden="1" customWidth="1"/>
    <col min="6403" max="6403" width="10.375" style="5" customWidth="1"/>
    <col min="6404" max="6404" width="26.5" style="5" customWidth="1"/>
    <col min="6405" max="6405" width="12.5" style="5" customWidth="1"/>
    <col min="6406" max="6406" width="12" style="5" customWidth="1"/>
    <col min="6407" max="6407" width="11.875" style="5" customWidth="1"/>
    <col min="6408" max="6408" width="9.5" style="5" customWidth="1"/>
    <col min="6409" max="6649" width="9" style="5"/>
    <col min="6650" max="6650" width="25.375" style="5" customWidth="1"/>
    <col min="6651" max="6651" width="10" style="5" customWidth="1"/>
    <col min="6652" max="6652" width="10.25" style="5" customWidth="1"/>
    <col min="6653" max="6653" width="10.5" style="5" customWidth="1"/>
    <col min="6654" max="6654" width="9.125" style="5" customWidth="1"/>
    <col min="6655" max="6657" width="11" style="5" customWidth="1"/>
    <col min="6658" max="6658" width="9" style="5" hidden="1" customWidth="1"/>
    <col min="6659" max="6659" width="10.375" style="5" customWidth="1"/>
    <col min="6660" max="6660" width="26.5" style="5" customWidth="1"/>
    <col min="6661" max="6661" width="12.5" style="5" customWidth="1"/>
    <col min="6662" max="6662" width="12" style="5" customWidth="1"/>
    <col min="6663" max="6663" width="11.875" style="5" customWidth="1"/>
    <col min="6664" max="6664" width="9.5" style="5" customWidth="1"/>
    <col min="6665" max="6905" width="9" style="5"/>
    <col min="6906" max="6906" width="25.375" style="5" customWidth="1"/>
    <col min="6907" max="6907" width="10" style="5" customWidth="1"/>
    <col min="6908" max="6908" width="10.25" style="5" customWidth="1"/>
    <col min="6909" max="6909" width="10.5" style="5" customWidth="1"/>
    <col min="6910" max="6910" width="9.125" style="5" customWidth="1"/>
    <col min="6911" max="6913" width="11" style="5" customWidth="1"/>
    <col min="6914" max="6914" width="9" style="5" hidden="1" customWidth="1"/>
    <col min="6915" max="6915" width="10.375" style="5" customWidth="1"/>
    <col min="6916" max="6916" width="26.5" style="5" customWidth="1"/>
    <col min="6917" max="6917" width="12.5" style="5" customWidth="1"/>
    <col min="6918" max="6918" width="12" style="5" customWidth="1"/>
    <col min="6919" max="6919" width="11.875" style="5" customWidth="1"/>
    <col min="6920" max="6920" width="9.5" style="5" customWidth="1"/>
    <col min="6921" max="7161" width="9" style="5"/>
    <col min="7162" max="7162" width="25.375" style="5" customWidth="1"/>
    <col min="7163" max="7163" width="10" style="5" customWidth="1"/>
    <col min="7164" max="7164" width="10.25" style="5" customWidth="1"/>
    <col min="7165" max="7165" width="10.5" style="5" customWidth="1"/>
    <col min="7166" max="7166" width="9.125" style="5" customWidth="1"/>
    <col min="7167" max="7169" width="11" style="5" customWidth="1"/>
    <col min="7170" max="7170" width="9" style="5" hidden="1" customWidth="1"/>
    <col min="7171" max="7171" width="10.375" style="5" customWidth="1"/>
    <col min="7172" max="7172" width="26.5" style="5" customWidth="1"/>
    <col min="7173" max="7173" width="12.5" style="5" customWidth="1"/>
    <col min="7174" max="7174" width="12" style="5" customWidth="1"/>
    <col min="7175" max="7175" width="11.875" style="5" customWidth="1"/>
    <col min="7176" max="7176" width="9.5" style="5" customWidth="1"/>
    <col min="7177" max="7417" width="9" style="5"/>
    <col min="7418" max="7418" width="25.375" style="5" customWidth="1"/>
    <col min="7419" max="7419" width="10" style="5" customWidth="1"/>
    <col min="7420" max="7420" width="10.25" style="5" customWidth="1"/>
    <col min="7421" max="7421" width="10.5" style="5" customWidth="1"/>
    <col min="7422" max="7422" width="9.125" style="5" customWidth="1"/>
    <col min="7423" max="7425" width="11" style="5" customWidth="1"/>
    <col min="7426" max="7426" width="9" style="5" hidden="1" customWidth="1"/>
    <col min="7427" max="7427" width="10.375" style="5" customWidth="1"/>
    <col min="7428" max="7428" width="26.5" style="5" customWidth="1"/>
    <col min="7429" max="7429" width="12.5" style="5" customWidth="1"/>
    <col min="7430" max="7430" width="12" style="5" customWidth="1"/>
    <col min="7431" max="7431" width="11.875" style="5" customWidth="1"/>
    <col min="7432" max="7432" width="9.5" style="5" customWidth="1"/>
    <col min="7433" max="7673" width="9" style="5"/>
    <col min="7674" max="7674" width="25.375" style="5" customWidth="1"/>
    <col min="7675" max="7675" width="10" style="5" customWidth="1"/>
    <col min="7676" max="7676" width="10.25" style="5" customWidth="1"/>
    <col min="7677" max="7677" width="10.5" style="5" customWidth="1"/>
    <col min="7678" max="7678" width="9.125" style="5" customWidth="1"/>
    <col min="7679" max="7681" width="11" style="5" customWidth="1"/>
    <col min="7682" max="7682" width="9" style="5" hidden="1" customWidth="1"/>
    <col min="7683" max="7683" width="10.375" style="5" customWidth="1"/>
    <col min="7684" max="7684" width="26.5" style="5" customWidth="1"/>
    <col min="7685" max="7685" width="12.5" style="5" customWidth="1"/>
    <col min="7686" max="7686" width="12" style="5" customWidth="1"/>
    <col min="7687" max="7687" width="11.875" style="5" customWidth="1"/>
    <col min="7688" max="7688" width="9.5" style="5" customWidth="1"/>
    <col min="7689" max="7929" width="9" style="5"/>
    <col min="7930" max="7930" width="25.375" style="5" customWidth="1"/>
    <col min="7931" max="7931" width="10" style="5" customWidth="1"/>
    <col min="7932" max="7932" width="10.25" style="5" customWidth="1"/>
    <col min="7933" max="7933" width="10.5" style="5" customWidth="1"/>
    <col min="7934" max="7934" width="9.125" style="5" customWidth="1"/>
    <col min="7935" max="7937" width="11" style="5" customWidth="1"/>
    <col min="7938" max="7938" width="9" style="5" hidden="1" customWidth="1"/>
    <col min="7939" max="7939" width="10.375" style="5" customWidth="1"/>
    <col min="7940" max="7940" width="26.5" style="5" customWidth="1"/>
    <col min="7941" max="7941" width="12.5" style="5" customWidth="1"/>
    <col min="7942" max="7942" width="12" style="5" customWidth="1"/>
    <col min="7943" max="7943" width="11.875" style="5" customWidth="1"/>
    <col min="7944" max="7944" width="9.5" style="5" customWidth="1"/>
    <col min="7945" max="8185" width="9" style="5"/>
    <col min="8186" max="8186" width="25.375" style="5" customWidth="1"/>
    <col min="8187" max="8187" width="10" style="5" customWidth="1"/>
    <col min="8188" max="8188" width="10.25" style="5" customWidth="1"/>
    <col min="8189" max="8189" width="10.5" style="5" customWidth="1"/>
    <col min="8190" max="8190" width="9.125" style="5" customWidth="1"/>
    <col min="8191" max="8193" width="11" style="5" customWidth="1"/>
    <col min="8194" max="8194" width="9" style="5" hidden="1" customWidth="1"/>
    <col min="8195" max="8195" width="10.375" style="5" customWidth="1"/>
    <col min="8196" max="8196" width="26.5" style="5" customWidth="1"/>
    <col min="8197" max="8197" width="12.5" style="5" customWidth="1"/>
    <col min="8198" max="8198" width="12" style="5" customWidth="1"/>
    <col min="8199" max="8199" width="11.875" style="5" customWidth="1"/>
    <col min="8200" max="8200" width="9.5" style="5" customWidth="1"/>
    <col min="8201" max="8441" width="9" style="5"/>
    <col min="8442" max="8442" width="25.375" style="5" customWidth="1"/>
    <col min="8443" max="8443" width="10" style="5" customWidth="1"/>
    <col min="8444" max="8444" width="10.25" style="5" customWidth="1"/>
    <col min="8445" max="8445" width="10.5" style="5" customWidth="1"/>
    <col min="8446" max="8446" width="9.125" style="5" customWidth="1"/>
    <col min="8447" max="8449" width="11" style="5" customWidth="1"/>
    <col min="8450" max="8450" width="9" style="5" hidden="1" customWidth="1"/>
    <col min="8451" max="8451" width="10.375" style="5" customWidth="1"/>
    <col min="8452" max="8452" width="26.5" style="5" customWidth="1"/>
    <col min="8453" max="8453" width="12.5" style="5" customWidth="1"/>
    <col min="8454" max="8454" width="12" style="5" customWidth="1"/>
    <col min="8455" max="8455" width="11.875" style="5" customWidth="1"/>
    <col min="8456" max="8456" width="9.5" style="5" customWidth="1"/>
    <col min="8457" max="8697" width="9" style="5"/>
    <col min="8698" max="8698" width="25.375" style="5" customWidth="1"/>
    <col min="8699" max="8699" width="10" style="5" customWidth="1"/>
    <col min="8700" max="8700" width="10.25" style="5" customWidth="1"/>
    <col min="8701" max="8701" width="10.5" style="5" customWidth="1"/>
    <col min="8702" max="8702" width="9.125" style="5" customWidth="1"/>
    <col min="8703" max="8705" width="11" style="5" customWidth="1"/>
    <col min="8706" max="8706" width="9" style="5" hidden="1" customWidth="1"/>
    <col min="8707" max="8707" width="10.375" style="5" customWidth="1"/>
    <col min="8708" max="8708" width="26.5" style="5" customWidth="1"/>
    <col min="8709" max="8709" width="12.5" style="5" customWidth="1"/>
    <col min="8710" max="8710" width="12" style="5" customWidth="1"/>
    <col min="8711" max="8711" width="11.875" style="5" customWidth="1"/>
    <col min="8712" max="8712" width="9.5" style="5" customWidth="1"/>
    <col min="8713" max="8953" width="9" style="5"/>
    <col min="8954" max="8954" width="25.375" style="5" customWidth="1"/>
    <col min="8955" max="8955" width="10" style="5" customWidth="1"/>
    <col min="8956" max="8956" width="10.25" style="5" customWidth="1"/>
    <col min="8957" max="8957" width="10.5" style="5" customWidth="1"/>
    <col min="8958" max="8958" width="9.125" style="5" customWidth="1"/>
    <col min="8959" max="8961" width="11" style="5" customWidth="1"/>
    <col min="8962" max="8962" width="9" style="5" hidden="1" customWidth="1"/>
    <col min="8963" max="8963" width="10.375" style="5" customWidth="1"/>
    <col min="8964" max="8964" width="26.5" style="5" customWidth="1"/>
    <col min="8965" max="8965" width="12.5" style="5" customWidth="1"/>
    <col min="8966" max="8966" width="12" style="5" customWidth="1"/>
    <col min="8967" max="8967" width="11.875" style="5" customWidth="1"/>
    <col min="8968" max="8968" width="9.5" style="5" customWidth="1"/>
    <col min="8969" max="9209" width="9" style="5"/>
    <col min="9210" max="9210" width="25.375" style="5" customWidth="1"/>
    <col min="9211" max="9211" width="10" style="5" customWidth="1"/>
    <col min="9212" max="9212" width="10.25" style="5" customWidth="1"/>
    <col min="9213" max="9213" width="10.5" style="5" customWidth="1"/>
    <col min="9214" max="9214" width="9.125" style="5" customWidth="1"/>
    <col min="9215" max="9217" width="11" style="5" customWidth="1"/>
    <col min="9218" max="9218" width="9" style="5" hidden="1" customWidth="1"/>
    <col min="9219" max="9219" width="10.375" style="5" customWidth="1"/>
    <col min="9220" max="9220" width="26.5" style="5" customWidth="1"/>
    <col min="9221" max="9221" width="12.5" style="5" customWidth="1"/>
    <col min="9222" max="9222" width="12" style="5" customWidth="1"/>
    <col min="9223" max="9223" width="11.875" style="5" customWidth="1"/>
    <col min="9224" max="9224" width="9.5" style="5" customWidth="1"/>
    <col min="9225" max="9465" width="9" style="5"/>
    <col min="9466" max="9466" width="25.375" style="5" customWidth="1"/>
    <col min="9467" max="9467" width="10" style="5" customWidth="1"/>
    <col min="9468" max="9468" width="10.25" style="5" customWidth="1"/>
    <col min="9469" max="9469" width="10.5" style="5" customWidth="1"/>
    <col min="9470" max="9470" width="9.125" style="5" customWidth="1"/>
    <col min="9471" max="9473" width="11" style="5" customWidth="1"/>
    <col min="9474" max="9474" width="9" style="5" hidden="1" customWidth="1"/>
    <col min="9475" max="9475" width="10.375" style="5" customWidth="1"/>
    <col min="9476" max="9476" width="26.5" style="5" customWidth="1"/>
    <col min="9477" max="9477" width="12.5" style="5" customWidth="1"/>
    <col min="9478" max="9478" width="12" style="5" customWidth="1"/>
    <col min="9479" max="9479" width="11.875" style="5" customWidth="1"/>
    <col min="9480" max="9480" width="9.5" style="5" customWidth="1"/>
    <col min="9481" max="9721" width="9" style="5"/>
    <col min="9722" max="9722" width="25.375" style="5" customWidth="1"/>
    <col min="9723" max="9723" width="10" style="5" customWidth="1"/>
    <col min="9724" max="9724" width="10.25" style="5" customWidth="1"/>
    <col min="9725" max="9725" width="10.5" style="5" customWidth="1"/>
    <col min="9726" max="9726" width="9.125" style="5" customWidth="1"/>
    <col min="9727" max="9729" width="11" style="5" customWidth="1"/>
    <col min="9730" max="9730" width="9" style="5" hidden="1" customWidth="1"/>
    <col min="9731" max="9731" width="10.375" style="5" customWidth="1"/>
    <col min="9732" max="9732" width="26.5" style="5" customWidth="1"/>
    <col min="9733" max="9733" width="12.5" style="5" customWidth="1"/>
    <col min="9734" max="9734" width="12" style="5" customWidth="1"/>
    <col min="9735" max="9735" width="11.875" style="5" customWidth="1"/>
    <col min="9736" max="9736" width="9.5" style="5" customWidth="1"/>
    <col min="9737" max="9977" width="9" style="5"/>
    <col min="9978" max="9978" width="25.375" style="5" customWidth="1"/>
    <col min="9979" max="9979" width="10" style="5" customWidth="1"/>
    <col min="9980" max="9980" width="10.25" style="5" customWidth="1"/>
    <col min="9981" max="9981" width="10.5" style="5" customWidth="1"/>
    <col min="9982" max="9982" width="9.125" style="5" customWidth="1"/>
    <col min="9983" max="9985" width="11" style="5" customWidth="1"/>
    <col min="9986" max="9986" width="9" style="5" hidden="1" customWidth="1"/>
    <col min="9987" max="9987" width="10.375" style="5" customWidth="1"/>
    <col min="9988" max="9988" width="26.5" style="5" customWidth="1"/>
    <col min="9989" max="9989" width="12.5" style="5" customWidth="1"/>
    <col min="9990" max="9990" width="12" style="5" customWidth="1"/>
    <col min="9991" max="9991" width="11.875" style="5" customWidth="1"/>
    <col min="9992" max="9992" width="9.5" style="5" customWidth="1"/>
    <col min="9993" max="10233" width="9" style="5"/>
    <col min="10234" max="10234" width="25.375" style="5" customWidth="1"/>
    <col min="10235" max="10235" width="10" style="5" customWidth="1"/>
    <col min="10236" max="10236" width="10.25" style="5" customWidth="1"/>
    <col min="10237" max="10237" width="10.5" style="5" customWidth="1"/>
    <col min="10238" max="10238" width="9.125" style="5" customWidth="1"/>
    <col min="10239" max="10241" width="11" style="5" customWidth="1"/>
    <col min="10242" max="10242" width="9" style="5" hidden="1" customWidth="1"/>
    <col min="10243" max="10243" width="10.375" style="5" customWidth="1"/>
    <col min="10244" max="10244" width="26.5" style="5" customWidth="1"/>
    <col min="10245" max="10245" width="12.5" style="5" customWidth="1"/>
    <col min="10246" max="10246" width="12" style="5" customWidth="1"/>
    <col min="10247" max="10247" width="11.875" style="5" customWidth="1"/>
    <col min="10248" max="10248" width="9.5" style="5" customWidth="1"/>
    <col min="10249" max="10489" width="9" style="5"/>
    <col min="10490" max="10490" width="25.375" style="5" customWidth="1"/>
    <col min="10491" max="10491" width="10" style="5" customWidth="1"/>
    <col min="10492" max="10492" width="10.25" style="5" customWidth="1"/>
    <col min="10493" max="10493" width="10.5" style="5" customWidth="1"/>
    <col min="10494" max="10494" width="9.125" style="5" customWidth="1"/>
    <col min="10495" max="10497" width="11" style="5" customWidth="1"/>
    <col min="10498" max="10498" width="9" style="5" hidden="1" customWidth="1"/>
    <col min="10499" max="10499" width="10.375" style="5" customWidth="1"/>
    <col min="10500" max="10500" width="26.5" style="5" customWidth="1"/>
    <col min="10501" max="10501" width="12.5" style="5" customWidth="1"/>
    <col min="10502" max="10502" width="12" style="5" customWidth="1"/>
    <col min="10503" max="10503" width="11.875" style="5" customWidth="1"/>
    <col min="10504" max="10504" width="9.5" style="5" customWidth="1"/>
    <col min="10505" max="10745" width="9" style="5"/>
    <col min="10746" max="10746" width="25.375" style="5" customWidth="1"/>
    <col min="10747" max="10747" width="10" style="5" customWidth="1"/>
    <col min="10748" max="10748" width="10.25" style="5" customWidth="1"/>
    <col min="10749" max="10749" width="10.5" style="5" customWidth="1"/>
    <col min="10750" max="10750" width="9.125" style="5" customWidth="1"/>
    <col min="10751" max="10753" width="11" style="5" customWidth="1"/>
    <col min="10754" max="10754" width="9" style="5" hidden="1" customWidth="1"/>
    <col min="10755" max="10755" width="10.375" style="5" customWidth="1"/>
    <col min="10756" max="10756" width="26.5" style="5" customWidth="1"/>
    <col min="10757" max="10757" width="12.5" style="5" customWidth="1"/>
    <col min="10758" max="10758" width="12" style="5" customWidth="1"/>
    <col min="10759" max="10759" width="11.875" style="5" customWidth="1"/>
    <col min="10760" max="10760" width="9.5" style="5" customWidth="1"/>
    <col min="10761" max="11001" width="9" style="5"/>
    <col min="11002" max="11002" width="25.375" style="5" customWidth="1"/>
    <col min="11003" max="11003" width="10" style="5" customWidth="1"/>
    <col min="11004" max="11004" width="10.25" style="5" customWidth="1"/>
    <col min="11005" max="11005" width="10.5" style="5" customWidth="1"/>
    <col min="11006" max="11006" width="9.125" style="5" customWidth="1"/>
    <col min="11007" max="11009" width="11" style="5" customWidth="1"/>
    <col min="11010" max="11010" width="9" style="5" hidden="1" customWidth="1"/>
    <col min="11011" max="11011" width="10.375" style="5" customWidth="1"/>
    <col min="11012" max="11012" width="26.5" style="5" customWidth="1"/>
    <col min="11013" max="11013" width="12.5" style="5" customWidth="1"/>
    <col min="11014" max="11014" width="12" style="5" customWidth="1"/>
    <col min="11015" max="11015" width="11.875" style="5" customWidth="1"/>
    <col min="11016" max="11016" width="9.5" style="5" customWidth="1"/>
    <col min="11017" max="11257" width="9" style="5"/>
    <col min="11258" max="11258" width="25.375" style="5" customWidth="1"/>
    <col min="11259" max="11259" width="10" style="5" customWidth="1"/>
    <col min="11260" max="11260" width="10.25" style="5" customWidth="1"/>
    <col min="11261" max="11261" width="10.5" style="5" customWidth="1"/>
    <col min="11262" max="11262" width="9.125" style="5" customWidth="1"/>
    <col min="11263" max="11265" width="11" style="5" customWidth="1"/>
    <col min="11266" max="11266" width="9" style="5" hidden="1" customWidth="1"/>
    <col min="11267" max="11267" width="10.375" style="5" customWidth="1"/>
    <col min="11268" max="11268" width="26.5" style="5" customWidth="1"/>
    <col min="11269" max="11269" width="12.5" style="5" customWidth="1"/>
    <col min="11270" max="11270" width="12" style="5" customWidth="1"/>
    <col min="11271" max="11271" width="11.875" style="5" customWidth="1"/>
    <col min="11272" max="11272" width="9.5" style="5" customWidth="1"/>
    <col min="11273" max="11513" width="9" style="5"/>
    <col min="11514" max="11514" width="25.375" style="5" customWidth="1"/>
    <col min="11515" max="11515" width="10" style="5" customWidth="1"/>
    <col min="11516" max="11516" width="10.25" style="5" customWidth="1"/>
    <col min="11517" max="11517" width="10.5" style="5" customWidth="1"/>
    <col min="11518" max="11518" width="9.125" style="5" customWidth="1"/>
    <col min="11519" max="11521" width="11" style="5" customWidth="1"/>
    <col min="11522" max="11522" width="9" style="5" hidden="1" customWidth="1"/>
    <col min="11523" max="11523" width="10.375" style="5" customWidth="1"/>
    <col min="11524" max="11524" width="26.5" style="5" customWidth="1"/>
    <col min="11525" max="11525" width="12.5" style="5" customWidth="1"/>
    <col min="11526" max="11526" width="12" style="5" customWidth="1"/>
    <col min="11527" max="11527" width="11.875" style="5" customWidth="1"/>
    <col min="11528" max="11528" width="9.5" style="5" customWidth="1"/>
    <col min="11529" max="11769" width="9" style="5"/>
    <col min="11770" max="11770" width="25.375" style="5" customWidth="1"/>
    <col min="11771" max="11771" width="10" style="5" customWidth="1"/>
    <col min="11772" max="11772" width="10.25" style="5" customWidth="1"/>
    <col min="11773" max="11773" width="10.5" style="5" customWidth="1"/>
    <col min="11774" max="11774" width="9.125" style="5" customWidth="1"/>
    <col min="11775" max="11777" width="11" style="5" customWidth="1"/>
    <col min="11778" max="11778" width="9" style="5" hidden="1" customWidth="1"/>
    <col min="11779" max="11779" width="10.375" style="5" customWidth="1"/>
    <col min="11780" max="11780" width="26.5" style="5" customWidth="1"/>
    <col min="11781" max="11781" width="12.5" style="5" customWidth="1"/>
    <col min="11782" max="11782" width="12" style="5" customWidth="1"/>
    <col min="11783" max="11783" width="11.875" style="5" customWidth="1"/>
    <col min="11784" max="11784" width="9.5" style="5" customWidth="1"/>
    <col min="11785" max="12025" width="9" style="5"/>
    <col min="12026" max="12026" width="25.375" style="5" customWidth="1"/>
    <col min="12027" max="12027" width="10" style="5" customWidth="1"/>
    <col min="12028" max="12028" width="10.25" style="5" customWidth="1"/>
    <col min="12029" max="12029" width="10.5" style="5" customWidth="1"/>
    <col min="12030" max="12030" width="9.125" style="5" customWidth="1"/>
    <col min="12031" max="12033" width="11" style="5" customWidth="1"/>
    <col min="12034" max="12034" width="9" style="5" hidden="1" customWidth="1"/>
    <col min="12035" max="12035" width="10.375" style="5" customWidth="1"/>
    <col min="12036" max="12036" width="26.5" style="5" customWidth="1"/>
    <col min="12037" max="12037" width="12.5" style="5" customWidth="1"/>
    <col min="12038" max="12038" width="12" style="5" customWidth="1"/>
    <col min="12039" max="12039" width="11.875" style="5" customWidth="1"/>
    <col min="12040" max="12040" width="9.5" style="5" customWidth="1"/>
    <col min="12041" max="12281" width="9" style="5"/>
    <col min="12282" max="12282" width="25.375" style="5" customWidth="1"/>
    <col min="12283" max="12283" width="10" style="5" customWidth="1"/>
    <col min="12284" max="12284" width="10.25" style="5" customWidth="1"/>
    <col min="12285" max="12285" width="10.5" style="5" customWidth="1"/>
    <col min="12286" max="12286" width="9.125" style="5" customWidth="1"/>
    <col min="12287" max="12289" width="11" style="5" customWidth="1"/>
    <col min="12290" max="12290" width="9" style="5" hidden="1" customWidth="1"/>
    <col min="12291" max="12291" width="10.375" style="5" customWidth="1"/>
    <col min="12292" max="12292" width="26.5" style="5" customWidth="1"/>
    <col min="12293" max="12293" width="12.5" style="5" customWidth="1"/>
    <col min="12294" max="12294" width="12" style="5" customWidth="1"/>
    <col min="12295" max="12295" width="11.875" style="5" customWidth="1"/>
    <col min="12296" max="12296" width="9.5" style="5" customWidth="1"/>
    <col min="12297" max="12537" width="9" style="5"/>
    <col min="12538" max="12538" width="25.375" style="5" customWidth="1"/>
    <col min="12539" max="12539" width="10" style="5" customWidth="1"/>
    <col min="12540" max="12540" width="10.25" style="5" customWidth="1"/>
    <col min="12541" max="12541" width="10.5" style="5" customWidth="1"/>
    <col min="12542" max="12542" width="9.125" style="5" customWidth="1"/>
    <col min="12543" max="12545" width="11" style="5" customWidth="1"/>
    <col min="12546" max="12546" width="9" style="5" hidden="1" customWidth="1"/>
    <col min="12547" max="12547" width="10.375" style="5" customWidth="1"/>
    <col min="12548" max="12548" width="26.5" style="5" customWidth="1"/>
    <col min="12549" max="12549" width="12.5" style="5" customWidth="1"/>
    <col min="12550" max="12550" width="12" style="5" customWidth="1"/>
    <col min="12551" max="12551" width="11.875" style="5" customWidth="1"/>
    <col min="12552" max="12552" width="9.5" style="5" customWidth="1"/>
    <col min="12553" max="12793" width="9" style="5"/>
    <col min="12794" max="12794" width="25.375" style="5" customWidth="1"/>
    <col min="12795" max="12795" width="10" style="5" customWidth="1"/>
    <col min="12796" max="12796" width="10.25" style="5" customWidth="1"/>
    <col min="12797" max="12797" width="10.5" style="5" customWidth="1"/>
    <col min="12798" max="12798" width="9.125" style="5" customWidth="1"/>
    <col min="12799" max="12801" width="11" style="5" customWidth="1"/>
    <col min="12802" max="12802" width="9" style="5" hidden="1" customWidth="1"/>
    <col min="12803" max="12803" width="10.375" style="5" customWidth="1"/>
    <col min="12804" max="12804" width="26.5" style="5" customWidth="1"/>
    <col min="12805" max="12805" width="12.5" style="5" customWidth="1"/>
    <col min="12806" max="12806" width="12" style="5" customWidth="1"/>
    <col min="12807" max="12807" width="11.875" style="5" customWidth="1"/>
    <col min="12808" max="12808" width="9.5" style="5" customWidth="1"/>
    <col min="12809" max="13049" width="9" style="5"/>
    <col min="13050" max="13050" width="25.375" style="5" customWidth="1"/>
    <col min="13051" max="13051" width="10" style="5" customWidth="1"/>
    <col min="13052" max="13052" width="10.25" style="5" customWidth="1"/>
    <col min="13053" max="13053" width="10.5" style="5" customWidth="1"/>
    <col min="13054" max="13054" width="9.125" style="5" customWidth="1"/>
    <col min="13055" max="13057" width="11" style="5" customWidth="1"/>
    <col min="13058" max="13058" width="9" style="5" hidden="1" customWidth="1"/>
    <col min="13059" max="13059" width="10.375" style="5" customWidth="1"/>
    <col min="13060" max="13060" width="26.5" style="5" customWidth="1"/>
    <col min="13061" max="13061" width="12.5" style="5" customWidth="1"/>
    <col min="13062" max="13062" width="12" style="5" customWidth="1"/>
    <col min="13063" max="13063" width="11.875" style="5" customWidth="1"/>
    <col min="13064" max="13064" width="9.5" style="5" customWidth="1"/>
    <col min="13065" max="13305" width="9" style="5"/>
    <col min="13306" max="13306" width="25.375" style="5" customWidth="1"/>
    <col min="13307" max="13307" width="10" style="5" customWidth="1"/>
    <col min="13308" max="13308" width="10.25" style="5" customWidth="1"/>
    <col min="13309" max="13309" width="10.5" style="5" customWidth="1"/>
    <col min="13310" max="13310" width="9.125" style="5" customWidth="1"/>
    <col min="13311" max="13313" width="11" style="5" customWidth="1"/>
    <col min="13314" max="13314" width="9" style="5" hidden="1" customWidth="1"/>
    <col min="13315" max="13315" width="10.375" style="5" customWidth="1"/>
    <col min="13316" max="13316" width="26.5" style="5" customWidth="1"/>
    <col min="13317" max="13317" width="12.5" style="5" customWidth="1"/>
    <col min="13318" max="13318" width="12" style="5" customWidth="1"/>
    <col min="13319" max="13319" width="11.875" style="5" customWidth="1"/>
    <col min="13320" max="13320" width="9.5" style="5" customWidth="1"/>
    <col min="13321" max="13561" width="9" style="5"/>
    <col min="13562" max="13562" width="25.375" style="5" customWidth="1"/>
    <col min="13563" max="13563" width="10" style="5" customWidth="1"/>
    <col min="13564" max="13564" width="10.25" style="5" customWidth="1"/>
    <col min="13565" max="13565" width="10.5" style="5" customWidth="1"/>
    <col min="13566" max="13566" width="9.125" style="5" customWidth="1"/>
    <col min="13567" max="13569" width="11" style="5" customWidth="1"/>
    <col min="13570" max="13570" width="9" style="5" hidden="1" customWidth="1"/>
    <col min="13571" max="13571" width="10.375" style="5" customWidth="1"/>
    <col min="13572" max="13572" width="26.5" style="5" customWidth="1"/>
    <col min="13573" max="13573" width="12.5" style="5" customWidth="1"/>
    <col min="13574" max="13574" width="12" style="5" customWidth="1"/>
    <col min="13575" max="13575" width="11.875" style="5" customWidth="1"/>
    <col min="13576" max="13576" width="9.5" style="5" customWidth="1"/>
    <col min="13577" max="13817" width="9" style="5"/>
    <col min="13818" max="13818" width="25.375" style="5" customWidth="1"/>
    <col min="13819" max="13819" width="10" style="5" customWidth="1"/>
    <col min="13820" max="13820" width="10.25" style="5" customWidth="1"/>
    <col min="13821" max="13821" width="10.5" style="5" customWidth="1"/>
    <col min="13822" max="13822" width="9.125" style="5" customWidth="1"/>
    <col min="13823" max="13825" width="11" style="5" customWidth="1"/>
    <col min="13826" max="13826" width="9" style="5" hidden="1" customWidth="1"/>
    <col min="13827" max="13827" width="10.375" style="5" customWidth="1"/>
    <col min="13828" max="13828" width="26.5" style="5" customWidth="1"/>
    <col min="13829" max="13829" width="12.5" style="5" customWidth="1"/>
    <col min="13830" max="13830" width="12" style="5" customWidth="1"/>
    <col min="13831" max="13831" width="11.875" style="5" customWidth="1"/>
    <col min="13832" max="13832" width="9.5" style="5" customWidth="1"/>
    <col min="13833" max="14073" width="9" style="5"/>
    <col min="14074" max="14074" width="25.375" style="5" customWidth="1"/>
    <col min="14075" max="14075" width="10" style="5" customWidth="1"/>
    <col min="14076" max="14076" width="10.25" style="5" customWidth="1"/>
    <col min="14077" max="14077" width="10.5" style="5" customWidth="1"/>
    <col min="14078" max="14078" width="9.125" style="5" customWidth="1"/>
    <col min="14079" max="14081" width="11" style="5" customWidth="1"/>
    <col min="14082" max="14082" width="9" style="5" hidden="1" customWidth="1"/>
    <col min="14083" max="14083" width="10.375" style="5" customWidth="1"/>
    <col min="14084" max="14084" width="26.5" style="5" customWidth="1"/>
    <col min="14085" max="14085" width="12.5" style="5" customWidth="1"/>
    <col min="14086" max="14086" width="12" style="5" customWidth="1"/>
    <col min="14087" max="14087" width="11.875" style="5" customWidth="1"/>
    <col min="14088" max="14088" width="9.5" style="5" customWidth="1"/>
    <col min="14089" max="14329" width="9" style="5"/>
    <col min="14330" max="14330" width="25.375" style="5" customWidth="1"/>
    <col min="14331" max="14331" width="10" style="5" customWidth="1"/>
    <col min="14332" max="14332" width="10.25" style="5" customWidth="1"/>
    <col min="14333" max="14333" width="10.5" style="5" customWidth="1"/>
    <col min="14334" max="14334" width="9.125" style="5" customWidth="1"/>
    <col min="14335" max="14337" width="11" style="5" customWidth="1"/>
    <col min="14338" max="14338" width="9" style="5" hidden="1" customWidth="1"/>
    <col min="14339" max="14339" width="10.375" style="5" customWidth="1"/>
    <col min="14340" max="14340" width="26.5" style="5" customWidth="1"/>
    <col min="14341" max="14341" width="12.5" style="5" customWidth="1"/>
    <col min="14342" max="14342" width="12" style="5" customWidth="1"/>
    <col min="14343" max="14343" width="11.875" style="5" customWidth="1"/>
    <col min="14344" max="14344" width="9.5" style="5" customWidth="1"/>
    <col min="14345" max="14585" width="9" style="5"/>
    <col min="14586" max="14586" width="25.375" style="5" customWidth="1"/>
    <col min="14587" max="14587" width="10" style="5" customWidth="1"/>
    <col min="14588" max="14588" width="10.25" style="5" customWidth="1"/>
    <col min="14589" max="14589" width="10.5" style="5" customWidth="1"/>
    <col min="14590" max="14590" width="9.125" style="5" customWidth="1"/>
    <col min="14591" max="14593" width="11" style="5" customWidth="1"/>
    <col min="14594" max="14594" width="9" style="5" hidden="1" customWidth="1"/>
    <col min="14595" max="14595" width="10.375" style="5" customWidth="1"/>
    <col min="14596" max="14596" width="26.5" style="5" customWidth="1"/>
    <col min="14597" max="14597" width="12.5" style="5" customWidth="1"/>
    <col min="14598" max="14598" width="12" style="5" customWidth="1"/>
    <col min="14599" max="14599" width="11.875" style="5" customWidth="1"/>
    <col min="14600" max="14600" width="9.5" style="5" customWidth="1"/>
    <col min="14601" max="14841" width="9" style="5"/>
    <col min="14842" max="14842" width="25.375" style="5" customWidth="1"/>
    <col min="14843" max="14843" width="10" style="5" customWidth="1"/>
    <col min="14844" max="14844" width="10.25" style="5" customWidth="1"/>
    <col min="14845" max="14845" width="10.5" style="5" customWidth="1"/>
    <col min="14846" max="14846" width="9.125" style="5" customWidth="1"/>
    <col min="14847" max="14849" width="11" style="5" customWidth="1"/>
    <col min="14850" max="14850" width="9" style="5" hidden="1" customWidth="1"/>
    <col min="14851" max="14851" width="10.375" style="5" customWidth="1"/>
    <col min="14852" max="14852" width="26.5" style="5" customWidth="1"/>
    <col min="14853" max="14853" width="12.5" style="5" customWidth="1"/>
    <col min="14854" max="14854" width="12" style="5" customWidth="1"/>
    <col min="14855" max="14855" width="11.875" style="5" customWidth="1"/>
    <col min="14856" max="14856" width="9.5" style="5" customWidth="1"/>
    <col min="14857" max="15097" width="9" style="5"/>
    <col min="15098" max="15098" width="25.375" style="5" customWidth="1"/>
    <col min="15099" max="15099" width="10" style="5" customWidth="1"/>
    <col min="15100" max="15100" width="10.25" style="5" customWidth="1"/>
    <col min="15101" max="15101" width="10.5" style="5" customWidth="1"/>
    <col min="15102" max="15102" width="9.125" style="5" customWidth="1"/>
    <col min="15103" max="15105" width="11" style="5" customWidth="1"/>
    <col min="15106" max="15106" width="9" style="5" hidden="1" customWidth="1"/>
    <col min="15107" max="15107" width="10.375" style="5" customWidth="1"/>
    <col min="15108" max="15108" width="26.5" style="5" customWidth="1"/>
    <col min="15109" max="15109" width="12.5" style="5" customWidth="1"/>
    <col min="15110" max="15110" width="12" style="5" customWidth="1"/>
    <col min="15111" max="15111" width="11.875" style="5" customWidth="1"/>
    <col min="15112" max="15112" width="9.5" style="5" customWidth="1"/>
    <col min="15113" max="15353" width="9" style="5"/>
    <col min="15354" max="15354" width="25.375" style="5" customWidth="1"/>
    <col min="15355" max="15355" width="10" style="5" customWidth="1"/>
    <col min="15356" max="15356" width="10.25" style="5" customWidth="1"/>
    <col min="15357" max="15357" width="10.5" style="5" customWidth="1"/>
    <col min="15358" max="15358" width="9.125" style="5" customWidth="1"/>
    <col min="15359" max="15361" width="11" style="5" customWidth="1"/>
    <col min="15362" max="15362" width="9" style="5" hidden="1" customWidth="1"/>
    <col min="15363" max="15363" width="10.375" style="5" customWidth="1"/>
    <col min="15364" max="15364" width="26.5" style="5" customWidth="1"/>
    <col min="15365" max="15365" width="12.5" style="5" customWidth="1"/>
    <col min="15366" max="15366" width="12" style="5" customWidth="1"/>
    <col min="15367" max="15367" width="11.875" style="5" customWidth="1"/>
    <col min="15368" max="15368" width="9.5" style="5" customWidth="1"/>
    <col min="15369" max="15609" width="9" style="5"/>
    <col min="15610" max="15610" width="25.375" style="5" customWidth="1"/>
    <col min="15611" max="15611" width="10" style="5" customWidth="1"/>
    <col min="15612" max="15612" width="10.25" style="5" customWidth="1"/>
    <col min="15613" max="15613" width="10.5" style="5" customWidth="1"/>
    <col min="15614" max="15614" width="9.125" style="5" customWidth="1"/>
    <col min="15615" max="15617" width="11" style="5" customWidth="1"/>
    <col min="15618" max="15618" width="9" style="5" hidden="1" customWidth="1"/>
    <col min="15619" max="15619" width="10.375" style="5" customWidth="1"/>
    <col min="15620" max="15620" width="26.5" style="5" customWidth="1"/>
    <col min="15621" max="15621" width="12.5" style="5" customWidth="1"/>
    <col min="15622" max="15622" width="12" style="5" customWidth="1"/>
    <col min="15623" max="15623" width="11.875" style="5" customWidth="1"/>
    <col min="15624" max="15624" width="9.5" style="5" customWidth="1"/>
    <col min="15625" max="15865" width="9" style="5"/>
    <col min="15866" max="15866" width="25.375" style="5" customWidth="1"/>
    <col min="15867" max="15867" width="10" style="5" customWidth="1"/>
    <col min="15868" max="15868" width="10.25" style="5" customWidth="1"/>
    <col min="15869" max="15869" width="10.5" style="5" customWidth="1"/>
    <col min="15870" max="15870" width="9.125" style="5" customWidth="1"/>
    <col min="15871" max="15873" width="11" style="5" customWidth="1"/>
    <col min="15874" max="15874" width="9" style="5" hidden="1" customWidth="1"/>
    <col min="15875" max="15875" width="10.375" style="5" customWidth="1"/>
    <col min="15876" max="15876" width="26.5" style="5" customWidth="1"/>
    <col min="15877" max="15877" width="12.5" style="5" customWidth="1"/>
    <col min="15878" max="15878" width="12" style="5" customWidth="1"/>
    <col min="15879" max="15879" width="11.875" style="5" customWidth="1"/>
    <col min="15880" max="15880" width="9.5" style="5" customWidth="1"/>
    <col min="15881" max="16121" width="9" style="5"/>
    <col min="16122" max="16122" width="25.375" style="5" customWidth="1"/>
    <col min="16123" max="16123" width="10" style="5" customWidth="1"/>
    <col min="16124" max="16124" width="10.25" style="5" customWidth="1"/>
    <col min="16125" max="16125" width="10.5" style="5" customWidth="1"/>
    <col min="16126" max="16126" width="9.125" style="5" customWidth="1"/>
    <col min="16127" max="16129" width="11" style="5" customWidth="1"/>
    <col min="16130" max="16130" width="9" style="5" hidden="1" customWidth="1"/>
    <col min="16131" max="16131" width="10.375" style="5" customWidth="1"/>
    <col min="16132" max="16132" width="26.5" style="5" customWidth="1"/>
    <col min="16133" max="16133" width="12.5" style="5" customWidth="1"/>
    <col min="16134" max="16134" width="12" style="5" customWidth="1"/>
    <col min="16135" max="16135" width="11.875" style="5" customWidth="1"/>
    <col min="16136" max="16136" width="9.5" style="5" customWidth="1"/>
    <col min="16137" max="16384" width="9" style="5"/>
  </cols>
  <sheetData>
    <row r="1" ht="14.25" spans="1:13">
      <c r="A1" s="8" t="s">
        <v>0</v>
      </c>
      <c r="B1" s="9"/>
      <c r="C1" s="9"/>
      <c r="D1" s="9"/>
      <c r="E1" s="10"/>
      <c r="F1" s="9"/>
      <c r="G1" s="11"/>
      <c r="H1" s="9"/>
      <c r="I1" s="9"/>
      <c r="J1" s="9"/>
      <c r="K1" s="9"/>
      <c r="L1" s="9"/>
      <c r="M1" s="9"/>
    </row>
    <row r="2" ht="30.95" customHeight="1" spans="1:13">
      <c r="A2" s="12" t="s">
        <v>1</v>
      </c>
      <c r="B2" s="12"/>
      <c r="C2" s="12"/>
      <c r="D2" s="12"/>
      <c r="E2" s="13"/>
      <c r="F2" s="12"/>
      <c r="G2" s="12"/>
      <c r="H2" s="12"/>
      <c r="I2" s="12"/>
      <c r="J2" s="12"/>
      <c r="K2" s="12"/>
      <c r="L2" s="9"/>
      <c r="M2" s="9"/>
    </row>
    <row r="3" ht="15" spans="1:13">
      <c r="A3" s="14" t="s">
        <v>2</v>
      </c>
      <c r="B3" s="14"/>
      <c r="C3" s="14"/>
      <c r="D3" s="15"/>
      <c r="E3" s="15"/>
      <c r="F3" s="15"/>
      <c r="G3" s="16"/>
      <c r="H3" s="15"/>
      <c r="I3" s="15"/>
      <c r="J3" s="15"/>
      <c r="K3" s="15"/>
      <c r="L3" s="9"/>
      <c r="M3" s="9"/>
    </row>
    <row r="4" s="1" customFormat="1" ht="20.1" customHeight="1" spans="1:13">
      <c r="A4" s="17" t="s">
        <v>3</v>
      </c>
      <c r="B4" s="18" t="s">
        <v>4</v>
      </c>
      <c r="C4" s="18"/>
      <c r="D4" s="18"/>
      <c r="E4" s="18"/>
      <c r="F4" s="19" t="s">
        <v>5</v>
      </c>
      <c r="G4" s="19"/>
      <c r="H4" s="19"/>
      <c r="I4" s="19"/>
      <c r="J4" s="43"/>
      <c r="K4" s="44" t="s">
        <v>6</v>
      </c>
      <c r="L4" s="22" t="s">
        <v>7</v>
      </c>
      <c r="M4" s="22" t="s">
        <v>8</v>
      </c>
    </row>
    <row r="5" s="2" customFormat="1" ht="42" customHeight="1" spans="1:13">
      <c r="A5" s="20"/>
      <c r="B5" s="21" t="s">
        <v>9</v>
      </c>
      <c r="C5" s="21" t="s">
        <v>10</v>
      </c>
      <c r="D5" s="21" t="s">
        <v>11</v>
      </c>
      <c r="E5" s="22" t="s">
        <v>12</v>
      </c>
      <c r="F5" s="21" t="s">
        <v>13</v>
      </c>
      <c r="G5" s="21" t="s">
        <v>14</v>
      </c>
      <c r="H5" s="21" t="s">
        <v>15</v>
      </c>
      <c r="I5" s="21" t="s">
        <v>16</v>
      </c>
      <c r="J5" s="21" t="s">
        <v>17</v>
      </c>
      <c r="K5" s="45"/>
      <c r="L5" s="22"/>
      <c r="M5" s="22"/>
    </row>
    <row r="6" s="3" customFormat="1" ht="23.1" customHeight="1" spans="1:13">
      <c r="A6" s="23" t="s">
        <v>18</v>
      </c>
      <c r="B6" s="24">
        <f>SUM(B7:B24)</f>
        <v>801559.64</v>
      </c>
      <c r="C6" s="24">
        <f>SUM(C7:C24)</f>
        <v>611660</v>
      </c>
      <c r="D6" s="24">
        <f>SUM(D7:D24)</f>
        <v>597440</v>
      </c>
      <c r="E6" s="25">
        <f>(D6/M6-1)</f>
        <v>-0.122237893747062</v>
      </c>
      <c r="F6" s="24">
        <f>SUM(F7:F24)</f>
        <v>639333</v>
      </c>
      <c r="G6" s="25">
        <f>(F6/D6-1)</f>
        <v>0.0701208489555436</v>
      </c>
      <c r="H6" s="24">
        <f>SUM(H7:H24)</f>
        <v>557676.195505</v>
      </c>
      <c r="I6" s="46"/>
      <c r="J6" s="47" t="e">
        <f>(H6/#REF!-1)</f>
        <v>#REF!</v>
      </c>
      <c r="K6" s="48"/>
      <c r="L6" s="49">
        <f>SUM(L7:L24)</f>
        <v>588890.9952</v>
      </c>
      <c r="M6" s="50">
        <f>SUM(M7:M24)</f>
        <v>680640</v>
      </c>
    </row>
    <row r="7" s="3" customFormat="1" ht="23.1" customHeight="1" spans="1:13">
      <c r="A7" s="26" t="s">
        <v>19</v>
      </c>
      <c r="B7" s="27">
        <v>95765.53</v>
      </c>
      <c r="C7" s="27">
        <v>94368</v>
      </c>
      <c r="D7" s="27">
        <v>92903</v>
      </c>
      <c r="E7" s="28">
        <f>(D7/M7-1)</f>
        <v>0.0306866214761974</v>
      </c>
      <c r="F7" s="27">
        <v>92671</v>
      </c>
      <c r="G7" s="28">
        <f>(F7/D7-1)</f>
        <v>-0.00249722829187438</v>
      </c>
      <c r="H7" s="27">
        <v>89627</v>
      </c>
      <c r="I7" s="51"/>
      <c r="J7" s="52" t="e">
        <f>(H7/#REF!-1)</f>
        <v>#REF!</v>
      </c>
      <c r="K7" s="48"/>
      <c r="L7" s="53">
        <v>80507.3652</v>
      </c>
      <c r="M7" s="54">
        <v>90137</v>
      </c>
    </row>
    <row r="8" s="3" customFormat="1" ht="23.1" customHeight="1" spans="1:13">
      <c r="A8" s="26" t="s">
        <v>20</v>
      </c>
      <c r="B8" s="27">
        <v>70803.49</v>
      </c>
      <c r="C8" s="27">
        <v>63101</v>
      </c>
      <c r="D8" s="27">
        <v>65044</v>
      </c>
      <c r="E8" s="28">
        <f t="shared" ref="E7:E28" si="0">(D8/M8-1)</f>
        <v>-0.111784787655333</v>
      </c>
      <c r="F8" s="27">
        <v>61657</v>
      </c>
      <c r="G8" s="28">
        <f t="shared" ref="G7:G28" si="1">(F8/D8-1)</f>
        <v>-0.0520724432691716</v>
      </c>
      <c r="H8" s="27">
        <v>56656.159741</v>
      </c>
      <c r="I8" s="51"/>
      <c r="J8" s="52" t="e">
        <f>(H8/#REF!-1)</f>
        <v>#REF!</v>
      </c>
      <c r="K8" s="48"/>
      <c r="L8" s="55">
        <v>63193.35</v>
      </c>
      <c r="M8" s="54">
        <v>73230</v>
      </c>
    </row>
    <row r="9" s="3" customFormat="1" ht="23.1" customHeight="1" spans="1:13">
      <c r="A9" s="26" t="s">
        <v>21</v>
      </c>
      <c r="B9" s="27">
        <v>152610.92</v>
      </c>
      <c r="C9" s="27">
        <v>145141</v>
      </c>
      <c r="D9" s="27">
        <v>148944</v>
      </c>
      <c r="E9" s="28">
        <f t="shared" si="0"/>
        <v>0.309478385483063</v>
      </c>
      <c r="F9" s="27">
        <v>121184</v>
      </c>
      <c r="G9" s="28">
        <f t="shared" si="1"/>
        <v>-0.186378773230207</v>
      </c>
      <c r="H9" s="27">
        <f>105729.904267-6400</f>
        <v>99329.904267</v>
      </c>
      <c r="I9" s="51"/>
      <c r="J9" s="52" t="e">
        <f>(H9/#REF!-1)</f>
        <v>#REF!</v>
      </c>
      <c r="K9" s="56"/>
      <c r="L9" s="55">
        <v>93861.03</v>
      </c>
      <c r="M9" s="54">
        <v>113743</v>
      </c>
    </row>
    <row r="10" s="3" customFormat="1" ht="23.1" customHeight="1" spans="1:13">
      <c r="A10" s="26" t="s">
        <v>22</v>
      </c>
      <c r="B10" s="27">
        <v>15655.63</v>
      </c>
      <c r="C10" s="27">
        <v>1495</v>
      </c>
      <c r="D10" s="27">
        <v>-844</v>
      </c>
      <c r="E10" s="28">
        <f t="shared" si="0"/>
        <v>-1.09361135758651</v>
      </c>
      <c r="F10" s="27">
        <v>15519</v>
      </c>
      <c r="G10" s="28">
        <f t="shared" si="1"/>
        <v>-19.3874407582938</v>
      </c>
      <c r="H10" s="27">
        <v>14728</v>
      </c>
      <c r="I10" s="51"/>
      <c r="J10" s="52" t="e">
        <f>(H10/#REF!-1)</f>
        <v>#REF!</v>
      </c>
      <c r="K10" s="56"/>
      <c r="L10" s="55">
        <v>13443.18</v>
      </c>
      <c r="M10" s="54">
        <v>9016</v>
      </c>
    </row>
    <row r="11" s="3" customFormat="1" ht="23.1" customHeight="1" spans="1:13">
      <c r="A11" s="26" t="s">
        <v>23</v>
      </c>
      <c r="B11" s="27">
        <v>18474.12</v>
      </c>
      <c r="C11" s="27">
        <v>17619</v>
      </c>
      <c r="D11" s="27">
        <v>16047</v>
      </c>
      <c r="E11" s="28">
        <f t="shared" si="0"/>
        <v>0.332475296852944</v>
      </c>
      <c r="F11" s="27">
        <v>10760</v>
      </c>
      <c r="G11" s="28">
        <f t="shared" si="1"/>
        <v>-0.329469682806755</v>
      </c>
      <c r="H11" s="27">
        <v>11114.299423</v>
      </c>
      <c r="I11" s="51"/>
      <c r="J11" s="52" t="e">
        <f>(H11/#REF!-1)</f>
        <v>#REF!</v>
      </c>
      <c r="K11" s="56"/>
      <c r="L11" s="55">
        <v>9416.82</v>
      </c>
      <c r="M11" s="54">
        <v>12043</v>
      </c>
    </row>
    <row r="12" s="3" customFormat="1" ht="25.5" customHeight="1" spans="1:13">
      <c r="A12" s="26" t="s">
        <v>24</v>
      </c>
      <c r="B12" s="27">
        <v>55407.67</v>
      </c>
      <c r="C12" s="27">
        <v>62633</v>
      </c>
      <c r="D12" s="27">
        <v>25836</v>
      </c>
      <c r="E12" s="28">
        <f t="shared" si="0"/>
        <v>-0.537121972194353</v>
      </c>
      <c r="F12" s="27">
        <v>64299</v>
      </c>
      <c r="G12" s="28">
        <f t="shared" si="1"/>
        <v>1.48873664653971</v>
      </c>
      <c r="H12" s="27">
        <v>54369</v>
      </c>
      <c r="I12" s="51"/>
      <c r="J12" s="52" t="e">
        <f>(H12/#REF!-1)</f>
        <v>#REF!</v>
      </c>
      <c r="K12" s="48"/>
      <c r="L12" s="55">
        <v>58012.2</v>
      </c>
      <c r="M12" s="54">
        <v>55816</v>
      </c>
    </row>
    <row r="13" s="3" customFormat="1" ht="23.1" customHeight="1" spans="1:13">
      <c r="A13" s="26" t="s">
        <v>25</v>
      </c>
      <c r="B13" s="27">
        <v>56773.38</v>
      </c>
      <c r="C13" s="27">
        <v>50137</v>
      </c>
      <c r="D13" s="27">
        <v>54534</v>
      </c>
      <c r="E13" s="28">
        <f t="shared" si="0"/>
        <v>0.0244012397858551</v>
      </c>
      <c r="F13" s="27">
        <v>62124</v>
      </c>
      <c r="G13" s="28">
        <f t="shared" si="1"/>
        <v>0.139179227637804</v>
      </c>
      <c r="H13" s="27">
        <v>47035.059633</v>
      </c>
      <c r="I13" s="51"/>
      <c r="J13" s="52" t="e">
        <f>(H13/#REF!-1)</f>
        <v>#REF!</v>
      </c>
      <c r="K13" s="48"/>
      <c r="L13" s="55">
        <v>42120.02</v>
      </c>
      <c r="M13" s="54">
        <v>53235</v>
      </c>
    </row>
    <row r="14" s="3" customFormat="1" ht="23.1" customHeight="1" spans="1:13">
      <c r="A14" s="26" t="s">
        <v>26</v>
      </c>
      <c r="B14" s="27">
        <v>13678.41</v>
      </c>
      <c r="C14" s="27">
        <v>9766</v>
      </c>
      <c r="D14" s="27">
        <v>7613</v>
      </c>
      <c r="E14" s="28">
        <f t="shared" si="0"/>
        <v>0.129692832764505</v>
      </c>
      <c r="F14" s="27">
        <v>3362</v>
      </c>
      <c r="G14" s="28">
        <f t="shared" si="1"/>
        <v>-0.558386969657165</v>
      </c>
      <c r="H14" s="27">
        <v>4933.93</v>
      </c>
      <c r="I14" s="51"/>
      <c r="J14" s="52" t="e">
        <f>(H14/#REF!-1)</f>
        <v>#REF!</v>
      </c>
      <c r="K14" s="57"/>
      <c r="L14" s="55">
        <v>7975.55</v>
      </c>
      <c r="M14" s="54">
        <v>6739</v>
      </c>
    </row>
    <row r="15" s="3" customFormat="1" ht="23.1" customHeight="1" spans="1:13">
      <c r="A15" s="26" t="s">
        <v>27</v>
      </c>
      <c r="B15" s="27">
        <v>189167.33</v>
      </c>
      <c r="C15" s="27">
        <v>98193</v>
      </c>
      <c r="D15" s="27">
        <v>133154</v>
      </c>
      <c r="E15" s="28">
        <f t="shared" si="0"/>
        <v>-0.30584242601175</v>
      </c>
      <c r="F15" s="27">
        <v>103993</v>
      </c>
      <c r="G15" s="28">
        <f t="shared" si="1"/>
        <v>-0.219002057767698</v>
      </c>
      <c r="H15" s="27">
        <v>65505.13016</v>
      </c>
      <c r="I15" s="51"/>
      <c r="J15" s="52" t="e">
        <f>(H15/#REF!-1)</f>
        <v>#REF!</v>
      </c>
      <c r="K15" s="48"/>
      <c r="L15" s="55">
        <v>108785.67</v>
      </c>
      <c r="M15" s="54">
        <v>191821</v>
      </c>
    </row>
    <row r="16" s="3" customFormat="1" ht="23.1" customHeight="1" spans="1:13">
      <c r="A16" s="26" t="s">
        <v>28</v>
      </c>
      <c r="B16" s="27">
        <v>27815.76</v>
      </c>
      <c r="C16" s="27">
        <v>23683</v>
      </c>
      <c r="D16" s="27">
        <v>22743</v>
      </c>
      <c r="E16" s="28">
        <f t="shared" si="0"/>
        <v>0.244282744282744</v>
      </c>
      <c r="F16" s="27">
        <v>9802</v>
      </c>
      <c r="G16" s="28">
        <f t="shared" si="1"/>
        <v>-0.569010244910522</v>
      </c>
      <c r="H16" s="27">
        <v>7053.167708</v>
      </c>
      <c r="I16" s="51"/>
      <c r="J16" s="52" t="e">
        <f>(H16/#REF!-1)</f>
        <v>#REF!</v>
      </c>
      <c r="K16" s="48"/>
      <c r="L16" s="55">
        <v>16702.04</v>
      </c>
      <c r="M16" s="54">
        <v>18278</v>
      </c>
    </row>
    <row r="17" s="3" customFormat="1" ht="23.1" customHeight="1" spans="1:13">
      <c r="A17" s="26" t="s">
        <v>29</v>
      </c>
      <c r="B17" s="27">
        <v>4194.14</v>
      </c>
      <c r="C17" s="27">
        <v>2450</v>
      </c>
      <c r="D17" s="27">
        <v>1342</v>
      </c>
      <c r="E17" s="28">
        <f t="shared" si="0"/>
        <v>-0.0211524434719184</v>
      </c>
      <c r="F17" s="27">
        <v>4052</v>
      </c>
      <c r="G17" s="28">
        <f t="shared" si="1"/>
        <v>2.0193740685544</v>
      </c>
      <c r="H17" s="27">
        <v>200</v>
      </c>
      <c r="I17" s="51"/>
      <c r="J17" s="52" t="e">
        <f>(H17/#REF!-1)</f>
        <v>#REF!</v>
      </c>
      <c r="K17" s="48"/>
      <c r="L17" s="55">
        <v>1326.58</v>
      </c>
      <c r="M17" s="54">
        <v>1371</v>
      </c>
    </row>
    <row r="18" s="3" customFormat="1" ht="23.1" customHeight="1" spans="1:13">
      <c r="A18" s="26" t="s">
        <v>30</v>
      </c>
      <c r="B18" s="27">
        <v>728.25</v>
      </c>
      <c r="C18" s="27">
        <v>714</v>
      </c>
      <c r="D18" s="27">
        <v>3237</v>
      </c>
      <c r="E18" s="28">
        <f t="shared" si="0"/>
        <v>14.3412322274882</v>
      </c>
      <c r="F18" s="27">
        <v>459</v>
      </c>
      <c r="G18" s="28">
        <f t="shared" si="1"/>
        <v>-0.858202038924931</v>
      </c>
      <c r="H18" s="27">
        <v>578.245268</v>
      </c>
      <c r="I18" s="51"/>
      <c r="J18" s="52" t="e">
        <f>(H18/#REF!-1)</f>
        <v>#REF!</v>
      </c>
      <c r="K18" s="48"/>
      <c r="L18" s="55">
        <v>139</v>
      </c>
      <c r="M18" s="54">
        <v>211</v>
      </c>
    </row>
    <row r="19" s="3" customFormat="1" ht="23.1" customHeight="1" spans="1:13">
      <c r="A19" s="26" t="s">
        <v>31</v>
      </c>
      <c r="B19" s="27">
        <v>55679.01</v>
      </c>
      <c r="C19" s="27">
        <v>66239</v>
      </c>
      <c r="D19" s="27">
        <v>61873</v>
      </c>
      <c r="E19" s="28">
        <f>(D19/M19-1)</f>
        <v>0.482840435220246</v>
      </c>
      <c r="F19" s="27">
        <v>46970</v>
      </c>
      <c r="G19" s="28">
        <f>(F19/D19-1)</f>
        <v>-0.240864351170947</v>
      </c>
      <c r="H19" s="27">
        <v>51360</v>
      </c>
      <c r="I19" s="51"/>
      <c r="J19" s="52" t="e">
        <f>(H19/#REF!-1)</f>
        <v>#REF!</v>
      </c>
      <c r="K19" s="48"/>
      <c r="L19" s="55">
        <v>44892.98</v>
      </c>
      <c r="M19" s="54">
        <v>41726</v>
      </c>
    </row>
    <row r="20" s="3" customFormat="1" ht="23.1" customHeight="1" spans="1:13">
      <c r="A20" s="26" t="s">
        <v>32</v>
      </c>
      <c r="B20" s="27" t="s">
        <v>33</v>
      </c>
      <c r="C20" s="27" t="s">
        <v>33</v>
      </c>
      <c r="D20" s="27" t="s">
        <v>33</v>
      </c>
      <c r="E20" s="28">
        <v>0</v>
      </c>
      <c r="F20" s="27">
        <v>210</v>
      </c>
      <c r="G20" s="28" t="s">
        <v>33</v>
      </c>
      <c r="H20" s="27"/>
      <c r="I20" s="51"/>
      <c r="J20" s="52"/>
      <c r="K20" s="48"/>
      <c r="L20" s="55"/>
      <c r="M20" s="54"/>
    </row>
    <row r="21" s="3" customFormat="1" ht="23.1" customHeight="1" spans="1:13">
      <c r="A21" s="26" t="s">
        <v>34</v>
      </c>
      <c r="B21" s="27">
        <v>15741.31</v>
      </c>
      <c r="C21" s="27">
        <v>14097</v>
      </c>
      <c r="D21" s="27">
        <v>13424</v>
      </c>
      <c r="E21" s="28">
        <f>(D21/M21-1)</f>
        <v>0.164267129228101</v>
      </c>
      <c r="F21" s="27">
        <v>9524</v>
      </c>
      <c r="G21" s="28">
        <f>(F21/D21-1)</f>
        <v>-0.290524433849821</v>
      </c>
      <c r="H21" s="27">
        <v>9150.839483</v>
      </c>
      <c r="I21" s="51"/>
      <c r="J21" s="52" t="e">
        <f>(H21/#REF!-1)</f>
        <v>#REF!</v>
      </c>
      <c r="K21" s="48"/>
      <c r="L21" s="55">
        <v>13133.21</v>
      </c>
      <c r="M21" s="54">
        <v>11530</v>
      </c>
    </row>
    <row r="22" s="3" customFormat="1" ht="23.1" customHeight="1" spans="1:13">
      <c r="A22" s="26" t="s">
        <v>35</v>
      </c>
      <c r="B22" s="27">
        <v>8000</v>
      </c>
      <c r="C22" s="27">
        <v>4604</v>
      </c>
      <c r="D22" s="27">
        <v>0</v>
      </c>
      <c r="E22" s="28" t="s">
        <v>33</v>
      </c>
      <c r="F22" s="27">
        <v>6000</v>
      </c>
      <c r="G22" s="28" t="s">
        <v>33</v>
      </c>
      <c r="H22" s="27">
        <v>8000</v>
      </c>
      <c r="I22" s="51"/>
      <c r="J22" s="52" t="e">
        <f>(H22/#REF!-1)</f>
        <v>#REF!</v>
      </c>
      <c r="K22" s="48"/>
      <c r="L22" s="55">
        <v>6000</v>
      </c>
      <c r="M22" s="54"/>
    </row>
    <row r="23" s="3" customFormat="1" ht="29.25" customHeight="1" spans="1:13">
      <c r="A23" s="26" t="s">
        <v>36</v>
      </c>
      <c r="B23" s="27">
        <v>21064.69</v>
      </c>
      <c r="C23" s="27">
        <v>-43148</v>
      </c>
      <c r="D23" s="27">
        <v>-48978</v>
      </c>
      <c r="E23" s="28">
        <f>(D23/M23-1)</f>
        <v>-29.0837155963303</v>
      </c>
      <c r="F23" s="27">
        <v>25595</v>
      </c>
      <c r="G23" s="28">
        <f>(F23/D23-1)</f>
        <v>-1.52258156723427</v>
      </c>
      <c r="H23" s="27">
        <f>1017.729911+10000+8000</f>
        <v>19017.729911</v>
      </c>
      <c r="I23" s="51"/>
      <c r="J23" s="52"/>
      <c r="K23" s="58"/>
      <c r="L23" s="55">
        <v>29382</v>
      </c>
      <c r="M23" s="59">
        <v>1744</v>
      </c>
    </row>
    <row r="24" s="3" customFormat="1" ht="29.25" customHeight="1" spans="1:13">
      <c r="A24" s="26" t="s">
        <v>37</v>
      </c>
      <c r="B24" s="27">
        <v>0</v>
      </c>
      <c r="C24" s="27">
        <v>568</v>
      </c>
      <c r="D24" s="27">
        <v>568</v>
      </c>
      <c r="E24" s="28" t="s">
        <v>33</v>
      </c>
      <c r="F24" s="27">
        <v>1152</v>
      </c>
      <c r="G24" s="28">
        <f>(F24/D24-1)</f>
        <v>1.02816901408451</v>
      </c>
      <c r="H24" s="27">
        <f>1017.729911+10000+8000</f>
        <v>19017.729911</v>
      </c>
      <c r="I24" s="51"/>
      <c r="J24" s="52"/>
      <c r="K24" s="58" t="s">
        <v>38</v>
      </c>
      <c r="L24" s="55"/>
      <c r="M24" s="59"/>
    </row>
    <row r="25" s="4" customFormat="1" ht="24" customHeight="1" spans="1:13">
      <c r="A25" s="29" t="s">
        <v>39</v>
      </c>
      <c r="B25" s="24">
        <f>SUM(B26:B28)</f>
        <v>42000</v>
      </c>
      <c r="C25" s="24">
        <f>SUM(C26:C28)</f>
        <v>42000</v>
      </c>
      <c r="D25" s="24">
        <f>SUM(D26:D28)</f>
        <v>146457</v>
      </c>
      <c r="E25" s="25">
        <f>(D25/M25-1)</f>
        <v>0.075189957053188</v>
      </c>
      <c r="F25" s="24">
        <f>SUM(F26:F28)</f>
        <v>42000</v>
      </c>
      <c r="G25" s="25">
        <f>(F25/D25-1)</f>
        <v>-0.713226407751081</v>
      </c>
      <c r="H25" s="24"/>
      <c r="I25" s="46"/>
      <c r="J25" s="51"/>
      <c r="K25" s="60"/>
      <c r="L25" s="24">
        <f>L26+L27+L28</f>
        <v>35000</v>
      </c>
      <c r="M25" s="24">
        <f>M26+M27+M28</f>
        <v>136215</v>
      </c>
    </row>
    <row r="26" s="3" customFormat="1" ht="23.1" customHeight="1" spans="1:13">
      <c r="A26" s="26" t="s">
        <v>40</v>
      </c>
      <c r="B26" s="27">
        <v>42000</v>
      </c>
      <c r="C26" s="27">
        <v>42000</v>
      </c>
      <c r="D26" s="30">
        <v>40668</v>
      </c>
      <c r="E26" s="28">
        <f>(D26/M26-1)</f>
        <v>0.189679382167096</v>
      </c>
      <c r="F26" s="27">
        <v>42000</v>
      </c>
      <c r="G26" s="28">
        <f>(F26/D26-1)</f>
        <v>0.0327530244910004</v>
      </c>
      <c r="H26" s="27"/>
      <c r="I26" s="51"/>
      <c r="J26" s="61"/>
      <c r="K26" s="48"/>
      <c r="L26" s="27">
        <v>35000</v>
      </c>
      <c r="M26" s="30">
        <v>34184</v>
      </c>
    </row>
    <row r="27" s="3" customFormat="1" ht="23.1" customHeight="1" spans="1:13">
      <c r="A27" s="26" t="s">
        <v>41</v>
      </c>
      <c r="B27" s="31" t="s">
        <v>33</v>
      </c>
      <c r="C27" s="32" t="s">
        <v>33</v>
      </c>
      <c r="D27" s="27">
        <v>104574</v>
      </c>
      <c r="E27" s="28">
        <f>(D27/M27-1)</f>
        <v>0.0487919846754055</v>
      </c>
      <c r="F27" s="31" t="s">
        <v>33</v>
      </c>
      <c r="G27" s="28" t="s">
        <v>33</v>
      </c>
      <c r="H27" s="31"/>
      <c r="I27" s="51"/>
      <c r="J27" s="61"/>
      <c r="K27" s="57"/>
      <c r="L27" s="32"/>
      <c r="M27" s="27">
        <v>99709</v>
      </c>
    </row>
    <row r="28" s="3" customFormat="1" ht="23.1" customHeight="1" spans="1:13">
      <c r="A28" s="26" t="s">
        <v>42</v>
      </c>
      <c r="B28" s="31" t="s">
        <v>33</v>
      </c>
      <c r="C28" s="33" t="s">
        <v>33</v>
      </c>
      <c r="D28" s="34">
        <v>1215</v>
      </c>
      <c r="E28" s="28">
        <f>(D28/M28-1)</f>
        <v>-0.476744186046512</v>
      </c>
      <c r="F28" s="31" t="s">
        <v>33</v>
      </c>
      <c r="G28" s="28" t="s">
        <v>33</v>
      </c>
      <c r="H28" s="31"/>
      <c r="I28" s="51"/>
      <c r="J28" s="61"/>
      <c r="K28" s="48"/>
      <c r="L28" s="33"/>
      <c r="M28" s="34">
        <v>2322</v>
      </c>
    </row>
    <row r="29" ht="28.5" customHeight="1" spans="1:13">
      <c r="A29" s="35" t="s">
        <v>43</v>
      </c>
      <c r="B29" s="36">
        <f>B6+B25</f>
        <v>843559.64</v>
      </c>
      <c r="C29" s="36">
        <f t="shared" ref="C29:D29" si="2">C6+C25</f>
        <v>653660</v>
      </c>
      <c r="D29" s="36">
        <f t="shared" si="2"/>
        <v>743897</v>
      </c>
      <c r="E29" s="37">
        <f>(D29/M29-1)</f>
        <v>-0.0893157292297899</v>
      </c>
      <c r="F29" s="36">
        <f>F6+F25</f>
        <v>681333</v>
      </c>
      <c r="G29" s="37">
        <f>(F29/D29-1)</f>
        <v>-0.0841030411468254</v>
      </c>
      <c r="H29" s="36">
        <f>H6+H25</f>
        <v>557676.195505</v>
      </c>
      <c r="I29" s="62" t="e">
        <v>#REF!</v>
      </c>
      <c r="J29" s="63"/>
      <c r="K29" s="64"/>
      <c r="L29" s="36">
        <f>L6+L25</f>
        <v>623890.9952</v>
      </c>
      <c r="M29" s="36">
        <f>M6+M25</f>
        <v>816855</v>
      </c>
    </row>
    <row r="30" ht="14.25" spans="1:13">
      <c r="A30" s="9"/>
      <c r="B30" s="9"/>
      <c r="C30" s="9"/>
      <c r="D30" s="9"/>
      <c r="E30" s="10"/>
      <c r="F30" s="38"/>
      <c r="G30" s="39"/>
      <c r="H30" s="38"/>
      <c r="I30" s="9"/>
      <c r="J30" s="9"/>
      <c r="K30" s="9"/>
      <c r="L30" s="9"/>
      <c r="M30" s="9"/>
    </row>
    <row r="31" ht="14.25" spans="1:13">
      <c r="A31" s="40"/>
      <c r="B31" s="40"/>
      <c r="C31" s="40"/>
      <c r="D31" s="40"/>
      <c r="E31" s="41"/>
      <c r="F31" s="40"/>
      <c r="G31" s="42"/>
      <c r="H31" s="40"/>
      <c r="I31" s="40"/>
      <c r="J31" s="40"/>
      <c r="K31" s="40"/>
      <c r="L31" s="9"/>
      <c r="M31" s="9"/>
    </row>
    <row r="32" ht="14.25" spans="1:13">
      <c r="A32" s="40"/>
      <c r="B32" s="40"/>
      <c r="C32" s="40"/>
      <c r="D32" s="40"/>
      <c r="E32" s="41"/>
      <c r="F32" s="40"/>
      <c r="G32" s="42"/>
      <c r="H32" s="40"/>
      <c r="I32" s="40"/>
      <c r="J32" s="40"/>
      <c r="K32" s="40"/>
      <c r="L32" s="9"/>
      <c r="M32" s="9"/>
    </row>
    <row r="33" ht="14.25" spans="1:13">
      <c r="A33" s="40"/>
      <c r="B33" s="40"/>
      <c r="C33" s="40"/>
      <c r="D33" s="40"/>
      <c r="E33" s="41"/>
      <c r="F33" s="40"/>
      <c r="G33" s="42"/>
      <c r="H33" s="40"/>
      <c r="I33" s="40"/>
      <c r="J33" s="40"/>
      <c r="K33" s="40"/>
      <c r="L33" s="9"/>
      <c r="M33" s="9"/>
    </row>
    <row r="34" ht="14.25" spans="1:13">
      <c r="A34" s="40"/>
      <c r="B34" s="40"/>
      <c r="C34" s="40"/>
      <c r="D34" s="40"/>
      <c r="E34" s="41"/>
      <c r="F34" s="40"/>
      <c r="G34" s="42"/>
      <c r="H34" s="40"/>
      <c r="I34" s="40"/>
      <c r="J34" s="40"/>
      <c r="K34" s="40"/>
      <c r="L34" s="9"/>
      <c r="M34" s="9"/>
    </row>
    <row r="35" ht="14.25" spans="1:13">
      <c r="A35" s="40"/>
      <c r="B35" s="40"/>
      <c r="C35" s="40"/>
      <c r="D35" s="40"/>
      <c r="E35" s="41"/>
      <c r="F35" s="40"/>
      <c r="G35" s="42"/>
      <c r="H35" s="40"/>
      <c r="I35" s="40"/>
      <c r="J35" s="40"/>
      <c r="K35" s="40"/>
      <c r="L35" s="9"/>
      <c r="M35" s="9"/>
    </row>
    <row r="36" ht="14.25" spans="1:13">
      <c r="A36" s="40"/>
      <c r="B36" s="40"/>
      <c r="C36" s="40"/>
      <c r="D36" s="40"/>
      <c r="E36" s="41"/>
      <c r="F36" s="40"/>
      <c r="G36" s="42"/>
      <c r="H36" s="40"/>
      <c r="I36" s="40"/>
      <c r="J36" s="40"/>
      <c r="K36" s="40"/>
      <c r="L36" s="9"/>
      <c r="M36" s="9"/>
    </row>
    <row r="37" ht="14.25" spans="1:13">
      <c r="A37" s="40"/>
      <c r="B37" s="40"/>
      <c r="C37" s="40"/>
      <c r="D37" s="40"/>
      <c r="E37" s="41"/>
      <c r="F37" s="40"/>
      <c r="G37" s="42"/>
      <c r="H37" s="40"/>
      <c r="I37" s="40"/>
      <c r="J37" s="40"/>
      <c r="K37" s="40"/>
      <c r="L37" s="9"/>
      <c r="M37" s="9"/>
    </row>
    <row r="38" ht="14.25" spans="1:13">
      <c r="A38" s="40"/>
      <c r="B38" s="40"/>
      <c r="C38" s="40"/>
      <c r="D38" s="40"/>
      <c r="E38" s="41"/>
      <c r="F38" s="40"/>
      <c r="G38" s="42"/>
      <c r="H38" s="40"/>
      <c r="I38" s="40"/>
      <c r="J38" s="40"/>
      <c r="K38" s="40"/>
      <c r="L38" s="9"/>
      <c r="M38" s="9"/>
    </row>
    <row r="39" ht="14.25" spans="1:13">
      <c r="A39" s="40"/>
      <c r="B39" s="9"/>
      <c r="C39" s="9"/>
      <c r="D39" s="40"/>
      <c r="E39" s="41"/>
      <c r="F39" s="40"/>
      <c r="G39" s="42"/>
      <c r="H39" s="40"/>
      <c r="I39" s="40"/>
      <c r="J39" s="40"/>
      <c r="K39" s="40"/>
      <c r="L39" s="9"/>
      <c r="M39" s="9"/>
    </row>
    <row r="40" ht="14.25" spans="1:13">
      <c r="A40" s="40"/>
      <c r="B40" s="9"/>
      <c r="C40" s="9"/>
      <c r="D40" s="40"/>
      <c r="E40" s="41"/>
      <c r="F40" s="40"/>
      <c r="G40" s="42"/>
      <c r="H40" s="40"/>
      <c r="I40" s="40"/>
      <c r="J40" s="40"/>
      <c r="K40" s="40"/>
      <c r="L40" s="9"/>
      <c r="M40" s="9"/>
    </row>
    <row r="41" ht="14.25" spans="1:13">
      <c r="A41" s="40"/>
      <c r="B41" s="9"/>
      <c r="C41" s="9"/>
      <c r="D41" s="40"/>
      <c r="E41" s="41"/>
      <c r="F41" s="40"/>
      <c r="G41" s="42"/>
      <c r="H41" s="40"/>
      <c r="I41" s="40"/>
      <c r="J41" s="40"/>
      <c r="K41" s="40"/>
      <c r="L41" s="9"/>
      <c r="M41" s="9"/>
    </row>
    <row r="42" ht="14.25" spans="1:13">
      <c r="A42" s="40"/>
      <c r="B42" s="9"/>
      <c r="C42" s="9"/>
      <c r="D42" s="40"/>
      <c r="E42" s="41"/>
      <c r="F42" s="40"/>
      <c r="G42" s="42"/>
      <c r="H42" s="40"/>
      <c r="I42" s="40"/>
      <c r="J42" s="40"/>
      <c r="K42" s="40"/>
      <c r="L42" s="9"/>
      <c r="M42" s="9"/>
    </row>
  </sheetData>
  <mergeCells count="8">
    <mergeCell ref="A2:K2"/>
    <mergeCell ref="A3:K3"/>
    <mergeCell ref="B4:E4"/>
    <mergeCell ref="F4:J4"/>
    <mergeCell ref="A4:A5"/>
    <mergeCell ref="K4:K5"/>
    <mergeCell ref="L4:L5"/>
    <mergeCell ref="M4:M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黄雄</cp:lastModifiedBy>
  <dcterms:created xsi:type="dcterms:W3CDTF">2020-01-20T02:22:00Z</dcterms:created>
  <dcterms:modified xsi:type="dcterms:W3CDTF">2021-01-28T13:46:53Z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