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60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<sst xmlns="http://schemas.openxmlformats.org/spreadsheetml/2006/main" count="30" uniqueCount="24">
  <si>
    <t>附件1</t>
  </si>
  <si>
    <t>盐田区2020年一般公共预算收入预算调整表</t>
  </si>
  <si>
    <r>
      <rPr>
        <b/>
        <sz val="11"/>
        <rFont val="宋体"/>
        <charset val="134"/>
        <scheme val="minor"/>
      </rPr>
      <t xml:space="preserve">                                                                                            </t>
    </r>
    <r>
      <rPr>
        <sz val="11"/>
        <rFont val="宋体"/>
        <charset val="134"/>
        <scheme val="minor"/>
      </rPr>
      <t xml:space="preserve"> 单位：万元</t>
    </r>
  </si>
  <si>
    <t>预算科目</t>
  </si>
  <si>
    <r>
      <rPr>
        <b/>
        <sz val="12"/>
        <rFont val="宋体"/>
        <charset val="134"/>
        <scheme val="minor"/>
      </rPr>
      <t>2</t>
    </r>
    <r>
      <rPr>
        <b/>
        <sz val="12"/>
        <rFont val="宋体"/>
        <charset val="134"/>
      </rPr>
      <t>020年年初预算</t>
    </r>
  </si>
  <si>
    <r>
      <rPr>
        <b/>
        <sz val="12"/>
        <rFont val="宋体"/>
        <charset val="134"/>
        <scheme val="minor"/>
      </rPr>
      <t>2020</t>
    </r>
    <r>
      <rPr>
        <b/>
        <sz val="12"/>
        <rFont val="宋体"/>
        <charset val="134"/>
      </rPr>
      <t>年调整预算（第一次）</t>
    </r>
  </si>
  <si>
    <r>
      <rPr>
        <b/>
        <sz val="12"/>
        <rFont val="宋体"/>
        <charset val="134"/>
        <scheme val="minor"/>
      </rPr>
      <t>2020</t>
    </r>
    <r>
      <rPr>
        <b/>
        <sz val="12"/>
        <rFont val="宋体"/>
        <charset val="134"/>
      </rPr>
      <t>年调整预算（第二次）</t>
    </r>
  </si>
  <si>
    <t>备注</t>
  </si>
  <si>
    <r>
      <rPr>
        <sz val="12"/>
        <rFont val="宋体"/>
        <charset val="134"/>
        <scheme val="minor"/>
      </rPr>
      <t>201</t>
    </r>
    <r>
      <rPr>
        <sz val="12"/>
        <rFont val="宋体"/>
        <charset val="134"/>
      </rPr>
      <t>9年完成</t>
    </r>
  </si>
  <si>
    <t>预算数</t>
  </si>
  <si>
    <t>比2019年完成数增长</t>
  </si>
  <si>
    <t>调整预算数</t>
  </si>
  <si>
    <t>一、区级一般公共预算收入</t>
  </si>
  <si>
    <t>1.税收收入</t>
  </si>
  <si>
    <t>2.非税收入</t>
  </si>
  <si>
    <t>二、上级补助收入</t>
  </si>
  <si>
    <t>市级政府投资项目较年初预算减少27亿元</t>
  </si>
  <si>
    <t>三、上年结余收入</t>
  </si>
  <si>
    <t>-</t>
  </si>
  <si>
    <t>四、调入资金</t>
  </si>
  <si>
    <t>新增调入预算稳定调节基金7.83亿元、收回存量资金1023万元、调入彩票公益金结余收入314万元</t>
  </si>
  <si>
    <t>五、债务转贷收入</t>
  </si>
  <si>
    <t>新增一般债券500万元</t>
  </si>
  <si>
    <t>收入合计</t>
  </si>
</sst>
</file>

<file path=xl/styles.xml><?xml version="1.0" encoding="utf-8"?>
<styleSheet xmlns="http://schemas.openxmlformats.org/spreadsheetml/2006/main">
  <numFmts count="6">
    <numFmt numFmtId="176" formatCode="_-\¥* #,##0_-;\-\¥* #,##0_-;_-\¥* &quot;-&quot;_-;_-@_-"/>
    <numFmt numFmtId="177" formatCode="0.0%"/>
    <numFmt numFmtId="178" formatCode="_ \¥* #,##0_ ;_ \¥* \-#,##0_ ;_ \¥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1" fillId="7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/>
    <xf numFmtId="41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21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26" fillId="4" borderId="24" applyNumberFormat="0" applyAlignment="0" applyProtection="0">
      <alignment vertical="center"/>
    </xf>
    <xf numFmtId="0" fontId="22" fillId="8" borderId="25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5" applyFont="1" applyFill="1" applyAlignment="1">
      <alignment vertical="center"/>
    </xf>
    <xf numFmtId="0" fontId="1" fillId="0" borderId="0" xfId="5" applyFill="1"/>
    <xf numFmtId="0" fontId="4" fillId="0" borderId="0" xfId="5" applyFont="1" applyFill="1" applyAlignment="1">
      <alignment horizontal="center" vertical="center"/>
    </xf>
    <xf numFmtId="0" fontId="5" fillId="0" borderId="0" xfId="5" applyFont="1" applyFill="1" applyBorder="1" applyAlignment="1">
      <alignment horizontal="right"/>
    </xf>
    <xf numFmtId="0" fontId="6" fillId="0" borderId="1" xfId="5" applyFont="1" applyFill="1" applyBorder="1" applyAlignment="1">
      <alignment horizontal="center" vertical="center" wrapText="1"/>
    </xf>
    <xf numFmtId="0" fontId="6" fillId="0" borderId="2" xfId="5" applyFont="1" applyFill="1" applyBorder="1" applyAlignment="1">
      <alignment horizontal="center" vertical="center" wrapText="1"/>
    </xf>
    <xf numFmtId="0" fontId="6" fillId="0" borderId="3" xfId="5" applyFont="1" applyFill="1" applyBorder="1" applyAlignment="1">
      <alignment horizontal="center" vertical="center" wrapText="1"/>
    </xf>
    <xf numFmtId="0" fontId="6" fillId="0" borderId="4" xfId="5" applyFont="1" applyFill="1" applyBorder="1" applyAlignment="1">
      <alignment horizontal="center" vertical="center" wrapText="1"/>
    </xf>
    <xf numFmtId="0" fontId="6" fillId="0" borderId="5" xfId="5" applyFont="1" applyFill="1" applyBorder="1" applyAlignment="1">
      <alignment horizontal="center" vertical="center" wrapText="1"/>
    </xf>
    <xf numFmtId="0" fontId="6" fillId="0" borderId="6" xfId="5" applyFont="1" applyFill="1" applyBorder="1" applyAlignment="1">
      <alignment horizontal="center" vertical="center" wrapText="1"/>
    </xf>
    <xf numFmtId="0" fontId="6" fillId="0" borderId="7" xfId="5" applyFont="1" applyFill="1" applyBorder="1" applyAlignment="1">
      <alignment horizontal="center" vertical="center" wrapText="1"/>
    </xf>
    <xf numFmtId="0" fontId="6" fillId="0" borderId="8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justify" vertical="center" wrapText="1"/>
    </xf>
    <xf numFmtId="3" fontId="5" fillId="0" borderId="10" xfId="5" applyNumberFormat="1" applyFont="1" applyFill="1" applyBorder="1" applyAlignment="1">
      <alignment horizontal="right" vertical="center" wrapText="1"/>
    </xf>
    <xf numFmtId="177" fontId="5" fillId="0" borderId="10" xfId="12" applyNumberFormat="1" applyFont="1" applyFill="1" applyBorder="1" applyAlignment="1">
      <alignment horizontal="right" vertical="center" wrapText="1"/>
    </xf>
    <xf numFmtId="0" fontId="7" fillId="0" borderId="11" xfId="5" applyFont="1" applyFill="1" applyBorder="1" applyAlignment="1">
      <alignment horizontal="left" vertical="center" wrapText="1"/>
    </xf>
    <xf numFmtId="0" fontId="7" fillId="0" borderId="9" xfId="5" applyFont="1" applyFill="1" applyBorder="1" applyAlignment="1">
      <alignment horizontal="left" vertical="center" wrapText="1" indent="1"/>
    </xf>
    <xf numFmtId="41" fontId="7" fillId="0" borderId="10" xfId="5" applyNumberFormat="1" applyFont="1" applyFill="1" applyBorder="1" applyAlignment="1">
      <alignment horizontal="right" vertical="center" wrapText="1"/>
    </xf>
    <xf numFmtId="177" fontId="7" fillId="0" borderId="10" xfId="12" applyNumberFormat="1" applyFont="1" applyFill="1" applyBorder="1" applyAlignment="1">
      <alignment horizontal="right" vertical="center" wrapText="1"/>
    </xf>
    <xf numFmtId="0" fontId="7" fillId="0" borderId="11" xfId="5" applyFont="1" applyFill="1" applyBorder="1" applyAlignment="1">
      <alignment horizontal="right" wrapText="1"/>
    </xf>
    <xf numFmtId="41" fontId="5" fillId="0" borderId="10" xfId="5" applyNumberFormat="1" applyFont="1" applyFill="1" applyBorder="1" applyAlignment="1">
      <alignment horizontal="right" vertical="center" wrapText="1"/>
    </xf>
    <xf numFmtId="0" fontId="8" fillId="0" borderId="11" xfId="5" applyFont="1" applyFill="1" applyBorder="1" applyAlignment="1">
      <alignment horizontal="left" wrapText="1"/>
    </xf>
    <xf numFmtId="0" fontId="7" fillId="0" borderId="10" xfId="12" applyNumberFormat="1" applyFont="1" applyFill="1" applyBorder="1" applyAlignment="1">
      <alignment horizontal="right" vertical="center" wrapText="1"/>
    </xf>
    <xf numFmtId="0" fontId="5" fillId="0" borderId="11" xfId="5" applyFont="1" applyFill="1" applyBorder="1" applyAlignment="1">
      <alignment horizontal="right" wrapText="1"/>
    </xf>
    <xf numFmtId="0" fontId="8" fillId="0" borderId="11" xfId="5" applyFont="1" applyFill="1" applyBorder="1" applyAlignment="1">
      <alignment horizontal="left" vertical="center" wrapText="1"/>
    </xf>
    <xf numFmtId="0" fontId="5" fillId="0" borderId="12" xfId="5" applyFont="1" applyFill="1" applyBorder="1" applyAlignment="1">
      <alignment horizontal="justify" vertical="center" wrapText="1"/>
    </xf>
    <xf numFmtId="41" fontId="5" fillId="0" borderId="13" xfId="5" applyNumberFormat="1" applyFont="1" applyFill="1" applyBorder="1" applyAlignment="1">
      <alignment horizontal="right" vertical="center" wrapText="1"/>
    </xf>
    <xf numFmtId="177" fontId="7" fillId="0" borderId="13" xfId="12" applyNumberFormat="1" applyFont="1" applyFill="1" applyBorder="1" applyAlignment="1">
      <alignment horizontal="right" vertical="center" wrapText="1"/>
    </xf>
    <xf numFmtId="0" fontId="8" fillId="0" borderId="14" xfId="5" applyFont="1" applyFill="1" applyBorder="1" applyAlignment="1">
      <alignment horizontal="left" vertical="center" wrapText="1"/>
    </xf>
    <xf numFmtId="0" fontId="5" fillId="0" borderId="15" xfId="5" applyFont="1" applyFill="1" applyBorder="1" applyAlignment="1">
      <alignment horizontal="center" vertical="center" wrapText="1"/>
    </xf>
    <xf numFmtId="41" fontId="5" fillId="0" borderId="16" xfId="5" applyNumberFormat="1" applyFont="1" applyFill="1" applyBorder="1" applyAlignment="1">
      <alignment horizontal="right" vertical="center" wrapText="1"/>
    </xf>
    <xf numFmtId="177" fontId="7" fillId="0" borderId="16" xfId="12" applyNumberFormat="1" applyFont="1" applyFill="1" applyBorder="1" applyAlignment="1">
      <alignment horizontal="right" vertical="center" wrapText="1"/>
    </xf>
    <xf numFmtId="177" fontId="5" fillId="0" borderId="16" xfId="12" applyNumberFormat="1" applyFont="1" applyFill="1" applyBorder="1" applyAlignment="1">
      <alignment horizontal="right" vertical="center" wrapText="1"/>
    </xf>
    <xf numFmtId="0" fontId="7" fillId="0" borderId="17" xfId="5" applyFont="1" applyFill="1" applyBorder="1" applyAlignment="1">
      <alignment horizontal="right" wrapText="1"/>
    </xf>
    <xf numFmtId="176" fontId="9" fillId="0" borderId="18" xfId="1" applyNumberFormat="1" applyFont="1" applyFill="1" applyBorder="1" applyAlignment="1">
      <alignment horizontal="center" vertical="center"/>
    </xf>
    <xf numFmtId="176" fontId="9" fillId="0" borderId="7" xfId="1" applyNumberFormat="1" applyFont="1" applyFill="1" applyBorder="1" applyAlignment="1">
      <alignment horizontal="center" vertical="center"/>
    </xf>
    <xf numFmtId="0" fontId="1" fillId="0" borderId="0" xfId="5" applyFont="1" applyFill="1"/>
    <xf numFmtId="3" fontId="7" fillId="0" borderId="10" xfId="5" applyNumberFormat="1" applyFont="1" applyFill="1" applyBorder="1" applyAlignment="1">
      <alignment horizontal="right" vertical="center" wrapText="1"/>
    </xf>
    <xf numFmtId="0" fontId="2" fillId="0" borderId="0" xfId="5" applyFont="1" applyFill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收入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A1" sqref="A1"/>
    </sheetView>
  </sheetViews>
  <sheetFormatPr defaultColWidth="9" defaultRowHeight="13.5"/>
  <cols>
    <col min="1" max="1" width="26.5" style="3" customWidth="1"/>
    <col min="2" max="2" width="11.875" style="3" customWidth="1"/>
    <col min="3" max="3" width="12.5" style="3" customWidth="1"/>
    <col min="4" max="4" width="14.5" style="3" customWidth="1"/>
    <col min="5" max="6" width="13" style="3" customWidth="1"/>
    <col min="7" max="7" width="14.875" style="3" customWidth="1"/>
    <col min="8" max="8" width="22.125" style="3" customWidth="1"/>
    <col min="9" max="9" width="14.25" style="3" hidden="1" customWidth="1"/>
    <col min="10" max="254" width="9" style="3"/>
    <col min="255" max="255" width="27.5" style="3" customWidth="1"/>
    <col min="256" max="261" width="13.125" style="3" customWidth="1"/>
    <col min="262" max="262" width="19.625" style="3" customWidth="1"/>
    <col min="263" max="263" width="14.25" style="3" customWidth="1"/>
    <col min="264" max="510" width="9" style="3"/>
    <col min="511" max="511" width="27.5" style="3" customWidth="1"/>
    <col min="512" max="517" width="13.125" style="3" customWidth="1"/>
    <col min="518" max="518" width="19.625" style="3" customWidth="1"/>
    <col min="519" max="519" width="14.25" style="3" customWidth="1"/>
    <col min="520" max="766" width="9" style="3"/>
    <col min="767" max="767" width="27.5" style="3" customWidth="1"/>
    <col min="768" max="773" width="13.125" style="3" customWidth="1"/>
    <col min="774" max="774" width="19.625" style="3" customWidth="1"/>
    <col min="775" max="775" width="14.25" style="3" customWidth="1"/>
    <col min="776" max="1022" width="9" style="3"/>
    <col min="1023" max="1023" width="27.5" style="3" customWidth="1"/>
    <col min="1024" max="1029" width="13.125" style="3" customWidth="1"/>
    <col min="1030" max="1030" width="19.625" style="3" customWidth="1"/>
    <col min="1031" max="1031" width="14.25" style="3" customWidth="1"/>
    <col min="1032" max="1278" width="9" style="3"/>
    <col min="1279" max="1279" width="27.5" style="3" customWidth="1"/>
    <col min="1280" max="1285" width="13.125" style="3" customWidth="1"/>
    <col min="1286" max="1286" width="19.625" style="3" customWidth="1"/>
    <col min="1287" max="1287" width="14.25" style="3" customWidth="1"/>
    <col min="1288" max="1534" width="9" style="3"/>
    <col min="1535" max="1535" width="27.5" style="3" customWidth="1"/>
    <col min="1536" max="1541" width="13.125" style="3" customWidth="1"/>
    <col min="1542" max="1542" width="19.625" style="3" customWidth="1"/>
    <col min="1543" max="1543" width="14.25" style="3" customWidth="1"/>
    <col min="1544" max="1790" width="9" style="3"/>
    <col min="1791" max="1791" width="27.5" style="3" customWidth="1"/>
    <col min="1792" max="1797" width="13.125" style="3" customWidth="1"/>
    <col min="1798" max="1798" width="19.625" style="3" customWidth="1"/>
    <col min="1799" max="1799" width="14.25" style="3" customWidth="1"/>
    <col min="1800" max="2046" width="9" style="3"/>
    <col min="2047" max="2047" width="27.5" style="3" customWidth="1"/>
    <col min="2048" max="2053" width="13.125" style="3" customWidth="1"/>
    <col min="2054" max="2054" width="19.625" style="3" customWidth="1"/>
    <col min="2055" max="2055" width="14.25" style="3" customWidth="1"/>
    <col min="2056" max="2302" width="9" style="3"/>
    <col min="2303" max="2303" width="27.5" style="3" customWidth="1"/>
    <col min="2304" max="2309" width="13.125" style="3" customWidth="1"/>
    <col min="2310" max="2310" width="19.625" style="3" customWidth="1"/>
    <col min="2311" max="2311" width="14.25" style="3" customWidth="1"/>
    <col min="2312" max="2558" width="9" style="3"/>
    <col min="2559" max="2559" width="27.5" style="3" customWidth="1"/>
    <col min="2560" max="2565" width="13.125" style="3" customWidth="1"/>
    <col min="2566" max="2566" width="19.625" style="3" customWidth="1"/>
    <col min="2567" max="2567" width="14.25" style="3" customWidth="1"/>
    <col min="2568" max="2814" width="9" style="3"/>
    <col min="2815" max="2815" width="27.5" style="3" customWidth="1"/>
    <col min="2816" max="2821" width="13.125" style="3" customWidth="1"/>
    <col min="2822" max="2822" width="19.625" style="3" customWidth="1"/>
    <col min="2823" max="2823" width="14.25" style="3" customWidth="1"/>
    <col min="2824" max="3070" width="9" style="3"/>
    <col min="3071" max="3071" width="27.5" style="3" customWidth="1"/>
    <col min="3072" max="3077" width="13.125" style="3" customWidth="1"/>
    <col min="3078" max="3078" width="19.625" style="3" customWidth="1"/>
    <col min="3079" max="3079" width="14.25" style="3" customWidth="1"/>
    <col min="3080" max="3326" width="9" style="3"/>
    <col min="3327" max="3327" width="27.5" style="3" customWidth="1"/>
    <col min="3328" max="3333" width="13.125" style="3" customWidth="1"/>
    <col min="3334" max="3334" width="19.625" style="3" customWidth="1"/>
    <col min="3335" max="3335" width="14.25" style="3" customWidth="1"/>
    <col min="3336" max="3582" width="9" style="3"/>
    <col min="3583" max="3583" width="27.5" style="3" customWidth="1"/>
    <col min="3584" max="3589" width="13.125" style="3" customWidth="1"/>
    <col min="3590" max="3590" width="19.625" style="3" customWidth="1"/>
    <col min="3591" max="3591" width="14.25" style="3" customWidth="1"/>
    <col min="3592" max="3838" width="9" style="3"/>
    <col min="3839" max="3839" width="27.5" style="3" customWidth="1"/>
    <col min="3840" max="3845" width="13.125" style="3" customWidth="1"/>
    <col min="3846" max="3846" width="19.625" style="3" customWidth="1"/>
    <col min="3847" max="3847" width="14.25" style="3" customWidth="1"/>
    <col min="3848" max="4094" width="9" style="3"/>
    <col min="4095" max="4095" width="27.5" style="3" customWidth="1"/>
    <col min="4096" max="4101" width="13.125" style="3" customWidth="1"/>
    <col min="4102" max="4102" width="19.625" style="3" customWidth="1"/>
    <col min="4103" max="4103" width="14.25" style="3" customWidth="1"/>
    <col min="4104" max="4350" width="9" style="3"/>
    <col min="4351" max="4351" width="27.5" style="3" customWidth="1"/>
    <col min="4352" max="4357" width="13.125" style="3" customWidth="1"/>
    <col min="4358" max="4358" width="19.625" style="3" customWidth="1"/>
    <col min="4359" max="4359" width="14.25" style="3" customWidth="1"/>
    <col min="4360" max="4606" width="9" style="3"/>
    <col min="4607" max="4607" width="27.5" style="3" customWidth="1"/>
    <col min="4608" max="4613" width="13.125" style="3" customWidth="1"/>
    <col min="4614" max="4614" width="19.625" style="3" customWidth="1"/>
    <col min="4615" max="4615" width="14.25" style="3" customWidth="1"/>
    <col min="4616" max="4862" width="9" style="3"/>
    <col min="4863" max="4863" width="27.5" style="3" customWidth="1"/>
    <col min="4864" max="4869" width="13.125" style="3" customWidth="1"/>
    <col min="4870" max="4870" width="19.625" style="3" customWidth="1"/>
    <col min="4871" max="4871" width="14.25" style="3" customWidth="1"/>
    <col min="4872" max="5118" width="9" style="3"/>
    <col min="5119" max="5119" width="27.5" style="3" customWidth="1"/>
    <col min="5120" max="5125" width="13.125" style="3" customWidth="1"/>
    <col min="5126" max="5126" width="19.625" style="3" customWidth="1"/>
    <col min="5127" max="5127" width="14.25" style="3" customWidth="1"/>
    <col min="5128" max="5374" width="9" style="3"/>
    <col min="5375" max="5375" width="27.5" style="3" customWidth="1"/>
    <col min="5376" max="5381" width="13.125" style="3" customWidth="1"/>
    <col min="5382" max="5382" width="19.625" style="3" customWidth="1"/>
    <col min="5383" max="5383" width="14.25" style="3" customWidth="1"/>
    <col min="5384" max="5630" width="9" style="3"/>
    <col min="5631" max="5631" width="27.5" style="3" customWidth="1"/>
    <col min="5632" max="5637" width="13.125" style="3" customWidth="1"/>
    <col min="5638" max="5638" width="19.625" style="3" customWidth="1"/>
    <col min="5639" max="5639" width="14.25" style="3" customWidth="1"/>
    <col min="5640" max="5886" width="9" style="3"/>
    <col min="5887" max="5887" width="27.5" style="3" customWidth="1"/>
    <col min="5888" max="5893" width="13.125" style="3" customWidth="1"/>
    <col min="5894" max="5894" width="19.625" style="3" customWidth="1"/>
    <col min="5895" max="5895" width="14.25" style="3" customWidth="1"/>
    <col min="5896" max="6142" width="9" style="3"/>
    <col min="6143" max="6143" width="27.5" style="3" customWidth="1"/>
    <col min="6144" max="6149" width="13.125" style="3" customWidth="1"/>
    <col min="6150" max="6150" width="19.625" style="3" customWidth="1"/>
    <col min="6151" max="6151" width="14.25" style="3" customWidth="1"/>
    <col min="6152" max="6398" width="9" style="3"/>
    <col min="6399" max="6399" width="27.5" style="3" customWidth="1"/>
    <col min="6400" max="6405" width="13.125" style="3" customWidth="1"/>
    <col min="6406" max="6406" width="19.625" style="3" customWidth="1"/>
    <col min="6407" max="6407" width="14.25" style="3" customWidth="1"/>
    <col min="6408" max="6654" width="9" style="3"/>
    <col min="6655" max="6655" width="27.5" style="3" customWidth="1"/>
    <col min="6656" max="6661" width="13.125" style="3" customWidth="1"/>
    <col min="6662" max="6662" width="19.625" style="3" customWidth="1"/>
    <col min="6663" max="6663" width="14.25" style="3" customWidth="1"/>
    <col min="6664" max="6910" width="9" style="3"/>
    <col min="6911" max="6911" width="27.5" style="3" customWidth="1"/>
    <col min="6912" max="6917" width="13.125" style="3" customWidth="1"/>
    <col min="6918" max="6918" width="19.625" style="3" customWidth="1"/>
    <col min="6919" max="6919" width="14.25" style="3" customWidth="1"/>
    <col min="6920" max="7166" width="9" style="3"/>
    <col min="7167" max="7167" width="27.5" style="3" customWidth="1"/>
    <col min="7168" max="7173" width="13.125" style="3" customWidth="1"/>
    <col min="7174" max="7174" width="19.625" style="3" customWidth="1"/>
    <col min="7175" max="7175" width="14.25" style="3" customWidth="1"/>
    <col min="7176" max="7422" width="9" style="3"/>
    <col min="7423" max="7423" width="27.5" style="3" customWidth="1"/>
    <col min="7424" max="7429" width="13.125" style="3" customWidth="1"/>
    <col min="7430" max="7430" width="19.625" style="3" customWidth="1"/>
    <col min="7431" max="7431" width="14.25" style="3" customWidth="1"/>
    <col min="7432" max="7678" width="9" style="3"/>
    <col min="7679" max="7679" width="27.5" style="3" customWidth="1"/>
    <col min="7680" max="7685" width="13.125" style="3" customWidth="1"/>
    <col min="7686" max="7686" width="19.625" style="3" customWidth="1"/>
    <col min="7687" max="7687" width="14.25" style="3" customWidth="1"/>
    <col min="7688" max="7934" width="9" style="3"/>
    <col min="7935" max="7935" width="27.5" style="3" customWidth="1"/>
    <col min="7936" max="7941" width="13.125" style="3" customWidth="1"/>
    <col min="7942" max="7942" width="19.625" style="3" customWidth="1"/>
    <col min="7943" max="7943" width="14.25" style="3" customWidth="1"/>
    <col min="7944" max="8190" width="9" style="3"/>
    <col min="8191" max="8191" width="27.5" style="3" customWidth="1"/>
    <col min="8192" max="8197" width="13.125" style="3" customWidth="1"/>
    <col min="8198" max="8198" width="19.625" style="3" customWidth="1"/>
    <col min="8199" max="8199" width="14.25" style="3" customWidth="1"/>
    <col min="8200" max="8446" width="9" style="3"/>
    <col min="8447" max="8447" width="27.5" style="3" customWidth="1"/>
    <col min="8448" max="8453" width="13.125" style="3" customWidth="1"/>
    <col min="8454" max="8454" width="19.625" style="3" customWidth="1"/>
    <col min="8455" max="8455" width="14.25" style="3" customWidth="1"/>
    <col min="8456" max="8702" width="9" style="3"/>
    <col min="8703" max="8703" width="27.5" style="3" customWidth="1"/>
    <col min="8704" max="8709" width="13.125" style="3" customWidth="1"/>
    <col min="8710" max="8710" width="19.625" style="3" customWidth="1"/>
    <col min="8711" max="8711" width="14.25" style="3" customWidth="1"/>
    <col min="8712" max="8958" width="9" style="3"/>
    <col min="8959" max="8959" width="27.5" style="3" customWidth="1"/>
    <col min="8960" max="8965" width="13.125" style="3" customWidth="1"/>
    <col min="8966" max="8966" width="19.625" style="3" customWidth="1"/>
    <col min="8967" max="8967" width="14.25" style="3" customWidth="1"/>
    <col min="8968" max="9214" width="9" style="3"/>
    <col min="9215" max="9215" width="27.5" style="3" customWidth="1"/>
    <col min="9216" max="9221" width="13.125" style="3" customWidth="1"/>
    <col min="9222" max="9222" width="19.625" style="3" customWidth="1"/>
    <col min="9223" max="9223" width="14.25" style="3" customWidth="1"/>
    <col min="9224" max="9470" width="9" style="3"/>
    <col min="9471" max="9471" width="27.5" style="3" customWidth="1"/>
    <col min="9472" max="9477" width="13.125" style="3" customWidth="1"/>
    <col min="9478" max="9478" width="19.625" style="3" customWidth="1"/>
    <col min="9479" max="9479" width="14.25" style="3" customWidth="1"/>
    <col min="9480" max="9726" width="9" style="3"/>
    <col min="9727" max="9727" width="27.5" style="3" customWidth="1"/>
    <col min="9728" max="9733" width="13.125" style="3" customWidth="1"/>
    <col min="9734" max="9734" width="19.625" style="3" customWidth="1"/>
    <col min="9735" max="9735" width="14.25" style="3" customWidth="1"/>
    <col min="9736" max="9982" width="9" style="3"/>
    <col min="9983" max="9983" width="27.5" style="3" customWidth="1"/>
    <col min="9984" max="9989" width="13.125" style="3" customWidth="1"/>
    <col min="9990" max="9990" width="19.625" style="3" customWidth="1"/>
    <col min="9991" max="9991" width="14.25" style="3" customWidth="1"/>
    <col min="9992" max="10238" width="9" style="3"/>
    <col min="10239" max="10239" width="27.5" style="3" customWidth="1"/>
    <col min="10240" max="10245" width="13.125" style="3" customWidth="1"/>
    <col min="10246" max="10246" width="19.625" style="3" customWidth="1"/>
    <col min="10247" max="10247" width="14.25" style="3" customWidth="1"/>
    <col min="10248" max="10494" width="9" style="3"/>
    <col min="10495" max="10495" width="27.5" style="3" customWidth="1"/>
    <col min="10496" max="10501" width="13.125" style="3" customWidth="1"/>
    <col min="10502" max="10502" width="19.625" style="3" customWidth="1"/>
    <col min="10503" max="10503" width="14.25" style="3" customWidth="1"/>
    <col min="10504" max="10750" width="9" style="3"/>
    <col min="10751" max="10751" width="27.5" style="3" customWidth="1"/>
    <col min="10752" max="10757" width="13.125" style="3" customWidth="1"/>
    <col min="10758" max="10758" width="19.625" style="3" customWidth="1"/>
    <col min="10759" max="10759" width="14.25" style="3" customWidth="1"/>
    <col min="10760" max="11006" width="9" style="3"/>
    <col min="11007" max="11007" width="27.5" style="3" customWidth="1"/>
    <col min="11008" max="11013" width="13.125" style="3" customWidth="1"/>
    <col min="11014" max="11014" width="19.625" style="3" customWidth="1"/>
    <col min="11015" max="11015" width="14.25" style="3" customWidth="1"/>
    <col min="11016" max="11262" width="9" style="3"/>
    <col min="11263" max="11263" width="27.5" style="3" customWidth="1"/>
    <col min="11264" max="11269" width="13.125" style="3" customWidth="1"/>
    <col min="11270" max="11270" width="19.625" style="3" customWidth="1"/>
    <col min="11271" max="11271" width="14.25" style="3" customWidth="1"/>
    <col min="11272" max="11518" width="9" style="3"/>
    <col min="11519" max="11519" width="27.5" style="3" customWidth="1"/>
    <col min="11520" max="11525" width="13.125" style="3" customWidth="1"/>
    <col min="11526" max="11526" width="19.625" style="3" customWidth="1"/>
    <col min="11527" max="11527" width="14.25" style="3" customWidth="1"/>
    <col min="11528" max="11774" width="9" style="3"/>
    <col min="11775" max="11775" width="27.5" style="3" customWidth="1"/>
    <col min="11776" max="11781" width="13.125" style="3" customWidth="1"/>
    <col min="11782" max="11782" width="19.625" style="3" customWidth="1"/>
    <col min="11783" max="11783" width="14.25" style="3" customWidth="1"/>
    <col min="11784" max="12030" width="9" style="3"/>
    <col min="12031" max="12031" width="27.5" style="3" customWidth="1"/>
    <col min="12032" max="12037" width="13.125" style="3" customWidth="1"/>
    <col min="12038" max="12038" width="19.625" style="3" customWidth="1"/>
    <col min="12039" max="12039" width="14.25" style="3" customWidth="1"/>
    <col min="12040" max="12286" width="9" style="3"/>
    <col min="12287" max="12287" width="27.5" style="3" customWidth="1"/>
    <col min="12288" max="12293" width="13.125" style="3" customWidth="1"/>
    <col min="12294" max="12294" width="19.625" style="3" customWidth="1"/>
    <col min="12295" max="12295" width="14.25" style="3" customWidth="1"/>
    <col min="12296" max="12542" width="9" style="3"/>
    <col min="12543" max="12543" width="27.5" style="3" customWidth="1"/>
    <col min="12544" max="12549" width="13.125" style="3" customWidth="1"/>
    <col min="12550" max="12550" width="19.625" style="3" customWidth="1"/>
    <col min="12551" max="12551" width="14.25" style="3" customWidth="1"/>
    <col min="12552" max="12798" width="9" style="3"/>
    <col min="12799" max="12799" width="27.5" style="3" customWidth="1"/>
    <col min="12800" max="12805" width="13.125" style="3" customWidth="1"/>
    <col min="12806" max="12806" width="19.625" style="3" customWidth="1"/>
    <col min="12807" max="12807" width="14.25" style="3" customWidth="1"/>
    <col min="12808" max="13054" width="9" style="3"/>
    <col min="13055" max="13055" width="27.5" style="3" customWidth="1"/>
    <col min="13056" max="13061" width="13.125" style="3" customWidth="1"/>
    <col min="13062" max="13062" width="19.625" style="3" customWidth="1"/>
    <col min="13063" max="13063" width="14.25" style="3" customWidth="1"/>
    <col min="13064" max="13310" width="9" style="3"/>
    <col min="13311" max="13311" width="27.5" style="3" customWidth="1"/>
    <col min="13312" max="13317" width="13.125" style="3" customWidth="1"/>
    <col min="13318" max="13318" width="19.625" style="3" customWidth="1"/>
    <col min="13319" max="13319" width="14.25" style="3" customWidth="1"/>
    <col min="13320" max="13566" width="9" style="3"/>
    <col min="13567" max="13567" width="27.5" style="3" customWidth="1"/>
    <col min="13568" max="13573" width="13.125" style="3" customWidth="1"/>
    <col min="13574" max="13574" width="19.625" style="3" customWidth="1"/>
    <col min="13575" max="13575" width="14.25" style="3" customWidth="1"/>
    <col min="13576" max="13822" width="9" style="3"/>
    <col min="13823" max="13823" width="27.5" style="3" customWidth="1"/>
    <col min="13824" max="13829" width="13.125" style="3" customWidth="1"/>
    <col min="13830" max="13830" width="19.625" style="3" customWidth="1"/>
    <col min="13831" max="13831" width="14.25" style="3" customWidth="1"/>
    <col min="13832" max="14078" width="9" style="3"/>
    <col min="14079" max="14079" width="27.5" style="3" customWidth="1"/>
    <col min="14080" max="14085" width="13.125" style="3" customWidth="1"/>
    <col min="14086" max="14086" width="19.625" style="3" customWidth="1"/>
    <col min="14087" max="14087" width="14.25" style="3" customWidth="1"/>
    <col min="14088" max="14334" width="9" style="3"/>
    <col min="14335" max="14335" width="27.5" style="3" customWidth="1"/>
    <col min="14336" max="14341" width="13.125" style="3" customWidth="1"/>
    <col min="14342" max="14342" width="19.625" style="3" customWidth="1"/>
    <col min="14343" max="14343" width="14.25" style="3" customWidth="1"/>
    <col min="14344" max="14590" width="9" style="3"/>
    <col min="14591" max="14591" width="27.5" style="3" customWidth="1"/>
    <col min="14592" max="14597" width="13.125" style="3" customWidth="1"/>
    <col min="14598" max="14598" width="19.625" style="3" customWidth="1"/>
    <col min="14599" max="14599" width="14.25" style="3" customWidth="1"/>
    <col min="14600" max="14846" width="9" style="3"/>
    <col min="14847" max="14847" width="27.5" style="3" customWidth="1"/>
    <col min="14848" max="14853" width="13.125" style="3" customWidth="1"/>
    <col min="14854" max="14854" width="19.625" style="3" customWidth="1"/>
    <col min="14855" max="14855" width="14.25" style="3" customWidth="1"/>
    <col min="14856" max="15102" width="9" style="3"/>
    <col min="15103" max="15103" width="27.5" style="3" customWidth="1"/>
    <col min="15104" max="15109" width="13.125" style="3" customWidth="1"/>
    <col min="15110" max="15110" width="19.625" style="3" customWidth="1"/>
    <col min="15111" max="15111" width="14.25" style="3" customWidth="1"/>
    <col min="15112" max="15358" width="9" style="3"/>
    <col min="15359" max="15359" width="27.5" style="3" customWidth="1"/>
    <col min="15360" max="15365" width="13.125" style="3" customWidth="1"/>
    <col min="15366" max="15366" width="19.625" style="3" customWidth="1"/>
    <col min="15367" max="15367" width="14.25" style="3" customWidth="1"/>
    <col min="15368" max="15614" width="9" style="3"/>
    <col min="15615" max="15615" width="27.5" style="3" customWidth="1"/>
    <col min="15616" max="15621" width="13.125" style="3" customWidth="1"/>
    <col min="15622" max="15622" width="19.625" style="3" customWidth="1"/>
    <col min="15623" max="15623" width="14.25" style="3" customWidth="1"/>
    <col min="15624" max="15870" width="9" style="3"/>
    <col min="15871" max="15871" width="27.5" style="3" customWidth="1"/>
    <col min="15872" max="15877" width="13.125" style="3" customWidth="1"/>
    <col min="15878" max="15878" width="19.625" style="3" customWidth="1"/>
    <col min="15879" max="15879" width="14.25" style="3" customWidth="1"/>
    <col min="15880" max="16126" width="9" style="3"/>
    <col min="16127" max="16127" width="27.5" style="3" customWidth="1"/>
    <col min="16128" max="16133" width="13.125" style="3" customWidth="1"/>
    <col min="16134" max="16134" width="19.625" style="3" customWidth="1"/>
    <col min="16135" max="16135" width="14.25" style="3" customWidth="1"/>
    <col min="16136" max="16384" width="9" style="3"/>
  </cols>
  <sheetData>
    <row r="1" ht="26.2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42.75" customHeight="1" spans="1:11">
      <c r="A2" s="6" t="s">
        <v>1</v>
      </c>
      <c r="B2" s="6"/>
      <c r="C2" s="6"/>
      <c r="D2" s="6"/>
      <c r="E2" s="6"/>
      <c r="F2" s="6"/>
      <c r="G2" s="6"/>
      <c r="H2" s="6"/>
      <c r="I2" s="5"/>
      <c r="J2" s="5"/>
      <c r="K2" s="5"/>
    </row>
    <row r="3" ht="15" spans="1:11">
      <c r="A3" s="7" t="s">
        <v>2</v>
      </c>
      <c r="B3" s="7"/>
      <c r="C3" s="7"/>
      <c r="D3" s="7"/>
      <c r="E3" s="7"/>
      <c r="F3" s="7"/>
      <c r="G3" s="7"/>
      <c r="H3" s="7"/>
      <c r="I3" s="5"/>
      <c r="J3" s="5"/>
      <c r="K3" s="5"/>
    </row>
    <row r="4" ht="27.95" customHeight="1" spans="1:10">
      <c r="A4" s="8" t="s">
        <v>3</v>
      </c>
      <c r="B4" s="9" t="s">
        <v>4</v>
      </c>
      <c r="C4" s="9"/>
      <c r="D4" s="10" t="s">
        <v>5</v>
      </c>
      <c r="E4" s="11"/>
      <c r="F4" s="10" t="s">
        <v>6</v>
      </c>
      <c r="G4" s="11"/>
      <c r="H4" s="12" t="s">
        <v>7</v>
      </c>
      <c r="I4" s="38" t="s">
        <v>8</v>
      </c>
      <c r="J4" s="5"/>
    </row>
    <row r="5" ht="35.25" customHeight="1" spans="1:10">
      <c r="A5" s="13"/>
      <c r="B5" s="14" t="s">
        <v>9</v>
      </c>
      <c r="C5" s="14" t="s">
        <v>10</v>
      </c>
      <c r="D5" s="14" t="s">
        <v>11</v>
      </c>
      <c r="E5" s="14" t="s">
        <v>10</v>
      </c>
      <c r="F5" s="14" t="s">
        <v>11</v>
      </c>
      <c r="G5" s="14" t="s">
        <v>10</v>
      </c>
      <c r="H5" s="15"/>
      <c r="I5" s="39"/>
      <c r="J5" s="5"/>
    </row>
    <row r="6" ht="28.35" customHeight="1" spans="1:10">
      <c r="A6" s="16" t="s">
        <v>12</v>
      </c>
      <c r="B6" s="17">
        <f>SUM(B7:B8)</f>
        <v>338900</v>
      </c>
      <c r="C6" s="18">
        <v>0.0497264949852252</v>
      </c>
      <c r="D6" s="17">
        <v>338900</v>
      </c>
      <c r="E6" s="18">
        <f>D6/I6-1</f>
        <v>0.0497264949852252</v>
      </c>
      <c r="F6" s="17">
        <f>SUM(F7:F8)</f>
        <v>338900</v>
      </c>
      <c r="G6" s="18">
        <f>F6/I6-1</f>
        <v>0.0497264949852252</v>
      </c>
      <c r="H6" s="19"/>
      <c r="I6" s="17">
        <f>SUM(I7:I8)</f>
        <v>322846</v>
      </c>
      <c r="J6" s="5"/>
    </row>
    <row r="7" s="1" customFormat="1" ht="28.35" customHeight="1" spans="1:10">
      <c r="A7" s="20" t="s">
        <v>13</v>
      </c>
      <c r="B7" s="21">
        <v>314100</v>
      </c>
      <c r="C7" s="22">
        <v>0.0498310443830194</v>
      </c>
      <c r="D7" s="21">
        <v>314100</v>
      </c>
      <c r="E7" s="22">
        <f>D7/I7-1</f>
        <v>0.0498310443830194</v>
      </c>
      <c r="F7" s="21">
        <v>314100</v>
      </c>
      <c r="G7" s="18">
        <f t="shared" ref="G7:G13" si="0">F7/I7-1</f>
        <v>0.0498310443830194</v>
      </c>
      <c r="H7" s="23"/>
      <c r="I7" s="21">
        <v>299191</v>
      </c>
      <c r="J7" s="40"/>
    </row>
    <row r="8" s="1" customFormat="1" ht="28.35" customHeight="1" spans="1:10">
      <c r="A8" s="20" t="s">
        <v>14</v>
      </c>
      <c r="B8" s="21">
        <v>24800</v>
      </c>
      <c r="C8" s="22">
        <v>0.0484041428873387</v>
      </c>
      <c r="D8" s="21">
        <v>24800</v>
      </c>
      <c r="E8" s="22">
        <f>D8/I8-1</f>
        <v>0.0484041428873387</v>
      </c>
      <c r="F8" s="21">
        <v>24800</v>
      </c>
      <c r="G8" s="18">
        <f t="shared" si="0"/>
        <v>0.0484041428873387</v>
      </c>
      <c r="H8" s="23"/>
      <c r="I8" s="41">
        <v>23655</v>
      </c>
      <c r="J8" s="40"/>
    </row>
    <row r="9" s="2" customFormat="1" ht="28.35" customHeight="1" spans="1:10">
      <c r="A9" s="16" t="s">
        <v>15</v>
      </c>
      <c r="B9" s="24">
        <v>337904</v>
      </c>
      <c r="C9" s="22">
        <v>0.146755084656605</v>
      </c>
      <c r="D9" s="24">
        <v>337904</v>
      </c>
      <c r="E9" s="22">
        <f>D9/I9-1</f>
        <v>0.146755084656605</v>
      </c>
      <c r="F9" s="21">
        <f>D9-270000</f>
        <v>67904</v>
      </c>
      <c r="G9" s="18">
        <f t="shared" si="0"/>
        <v>-0.769552129396154</v>
      </c>
      <c r="H9" s="25" t="s">
        <v>16</v>
      </c>
      <c r="I9" s="17">
        <v>294661</v>
      </c>
      <c r="J9" s="42"/>
    </row>
    <row r="10" s="2" customFormat="1" ht="28.35" customHeight="1" spans="1:10">
      <c r="A10" s="16" t="s">
        <v>17</v>
      </c>
      <c r="B10" s="24">
        <v>2322</v>
      </c>
      <c r="C10" s="26" t="s">
        <v>18</v>
      </c>
      <c r="D10" s="24">
        <v>2322</v>
      </c>
      <c r="E10" s="26" t="s">
        <v>18</v>
      </c>
      <c r="F10" s="21">
        <v>2322</v>
      </c>
      <c r="G10" s="18" t="s">
        <v>18</v>
      </c>
      <c r="H10" s="27"/>
      <c r="I10" s="17">
        <v>0</v>
      </c>
      <c r="J10" s="42"/>
    </row>
    <row r="11" ht="48" spans="1:11">
      <c r="A11" s="16" t="s">
        <v>19</v>
      </c>
      <c r="B11" s="24">
        <v>164434</v>
      </c>
      <c r="C11" s="22">
        <v>-0.175140959528062</v>
      </c>
      <c r="D11" s="24">
        <v>124434</v>
      </c>
      <c r="E11" s="22">
        <f>D11/I11-1</f>
        <v>-0.37579509199992</v>
      </c>
      <c r="F11" s="21">
        <f>D11+64599+15000</f>
        <v>204033</v>
      </c>
      <c r="G11" s="18">
        <f t="shared" si="0"/>
        <v>0.0235016152657663</v>
      </c>
      <c r="H11" s="28" t="s">
        <v>20</v>
      </c>
      <c r="I11" s="24">
        <f>152348+47000</f>
        <v>199348</v>
      </c>
      <c r="J11" s="40"/>
      <c r="K11" s="5"/>
    </row>
    <row r="12" ht="28.35" customHeight="1" spans="1:11">
      <c r="A12" s="29" t="s">
        <v>21</v>
      </c>
      <c r="B12" s="30"/>
      <c r="C12" s="31"/>
      <c r="D12" s="30">
        <v>40000</v>
      </c>
      <c r="E12" s="31"/>
      <c r="F12" s="21">
        <v>40500</v>
      </c>
      <c r="G12" s="18" t="s">
        <v>18</v>
      </c>
      <c r="H12" s="32" t="s">
        <v>22</v>
      </c>
      <c r="I12" s="30"/>
      <c r="J12" s="40"/>
      <c r="K12" s="5"/>
    </row>
    <row r="13" ht="28.35" customHeight="1" spans="1:10">
      <c r="A13" s="33" t="s">
        <v>23</v>
      </c>
      <c r="B13" s="34">
        <f>SUM(B6,B9,B10,B11)</f>
        <v>843560</v>
      </c>
      <c r="C13" s="35">
        <v>0.0326924607182426</v>
      </c>
      <c r="D13" s="34">
        <v>843560</v>
      </c>
      <c r="E13" s="35">
        <f>D13/I13-1</f>
        <v>0.0326924607182426</v>
      </c>
      <c r="F13" s="34">
        <f>SUM(F6,F9,F10,F11,F12)</f>
        <v>653659</v>
      </c>
      <c r="G13" s="36">
        <f t="shared" si="0"/>
        <v>-0.19978576369123</v>
      </c>
      <c r="H13" s="37"/>
      <c r="I13" s="34">
        <f>I6+I9+I11</f>
        <v>816855</v>
      </c>
      <c r="J13" s="5"/>
    </row>
    <row r="14" ht="14.25" spans="1:1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ht="14.25" spans="1:1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ht="14.25" spans="1:1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ht="14.25" spans="1:1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</sheetData>
  <mergeCells count="8">
    <mergeCell ref="A2:H2"/>
    <mergeCell ref="A3:H3"/>
    <mergeCell ref="B4:C4"/>
    <mergeCell ref="D4:E4"/>
    <mergeCell ref="F4:G4"/>
    <mergeCell ref="A4:A5"/>
    <mergeCell ref="H4:H5"/>
    <mergeCell ref="I4:I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盐田区政府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蒋志强</dc:creator>
  <cp:lastModifiedBy>卢志敏</cp:lastModifiedBy>
  <dcterms:created xsi:type="dcterms:W3CDTF">2020-04-08T03:07:00Z</dcterms:created>
  <cp:lastPrinted>2020-09-17T06:33:00Z</cp:lastPrinted>
  <dcterms:modified xsi:type="dcterms:W3CDTF">2020-09-21T09:17:37Z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