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表3-1 新增地方政府专项债券情况表" sheetId="2" r:id="rId1"/>
  </sheets>
  <definedNames>
    <definedName name="_xlnm._FilterDatabase" localSheetId="0" hidden="1">'表3-1 新增地方政府专项债券情况表'!$A$5:$V$10</definedName>
    <definedName name="_xlnm.Print_Area" localSheetId="0">'表3-1 新增地方政府专项债券情况表'!$A$1:$Q$10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<sst xmlns="http://schemas.openxmlformats.org/spreadsheetml/2006/main" count="35" uniqueCount="29">
  <si>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表3-1</t>
  </si>
  <si>
    <t>2023年--2024年末440308 盐田区发行的新增地方政府专项债券情况表</t>
  </si>
  <si>
    <t>填报单位：深圳市盐田区妇幼保健院</t>
  </si>
  <si>
    <t>单位：亿元</t>
  </si>
  <si>
    <t>序号</t>
  </si>
  <si>
    <t>债券名称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</si>
  <si>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</si>
  <si>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</si>
  <si>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</si>
  <si>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</si>
  <si>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</si>
  <si>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债券编码</t>
  </si>
  <si>
    <t>债券类型</t>
  </si>
  <si>
    <t>债券规模</t>
  </si>
  <si>
    <t>发行年份</t>
  </si>
  <si>
    <t>发行时间（年/月/日）</t>
  </si>
  <si>
    <t>债券利率(%)</t>
  </si>
  <si>
    <t>债券期限</t>
  </si>
  <si>
    <t>其中：债券资金安排</t>
  </si>
  <si>
    <t>2023年深圳市政府专项债券（十一期）</t>
  </si>
  <si>
    <t>其他领域专项债券</t>
  </si>
  <si>
    <t>其他公共基础设施</t>
  </si>
  <si>
    <t>2024</t>
  </si>
  <si>
    <t>22C4277266ED88DBE06359B0FD0AD360</t>
  </si>
  <si>
    <t>2023年深圳市政府专项债券（六十四期）</t>
  </si>
  <si>
    <t>2024年深圳市政府专项债券（十期）</t>
  </si>
  <si>
    <t>2024年深圳市政府专项债券（四十四期）</t>
  </si>
  <si>
    <t>其他公共基础设施,市政公共基础设施（其他市政基础设施）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</si>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</sst>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yyyy&quot;年&quot;m&quot;月&quot;d&quot;日&quot;;@"/>
    <numFmt numFmtId="178" formatCode="#,##0.00_ "/>
  </numFmts>
  <fonts count="29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color indexed="8"/>
      <name val="宋体"/>
      <charset val="1"/>
      <scheme val="minor"/>
    </font>
    <font>
      <b/>
      <sz val="12"/>
      <name val="微软雅黑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vertical="center" wrapText="1"/>
    </xf>
    <xf numFmtId="49" fontId="0" fillId="0" borderId="2" xfId="3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49" fontId="0" fillId="0" borderId="2" xfId="3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V1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T6" sqref="T6"/>
    </sheetView>
  </sheetViews>
  <sheetFormatPr defaultColWidth="10" defaultRowHeight="14.25"/>
  <cols>
    <col min="2" max="2" width="37.45" customWidth="1"/>
    <col min="3" max="3" width="23.475" customWidth="1"/>
    <col min="4" max="4" width="20.4916666666667" customWidth="1"/>
    <col min="5" max="5" width="19.4083333333333" style="2" customWidth="1"/>
    <col min="6" max="6" width="9" customWidth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5166666666667" style="3" customWidth="1"/>
    <col min="12" max="12" width="20.4916666666667" style="3" customWidth="1"/>
    <col min="13" max="13" width="20.5166666666667" style="3" customWidth="1"/>
    <col min="14" max="14" width="20.4916666666667" style="3" customWidth="1"/>
    <col min="15" max="15" width="16.0083333333333" style="3" customWidth="1"/>
    <col min="16" max="18" width="9" hidden="1"/>
    <col min="19" max="19" width="9.76666666666667" customWidth="1"/>
    <col min="20" max="21" width="10.375"/>
  </cols>
  <sheetData>
    <row r="1" customFormat="1" spans="1:15">
      <c r="A1" s="4" t="s">
        <v>0</v>
      </c>
      <c r="E1" s="2"/>
      <c r="K1" s="3"/>
      <c r="L1" s="3"/>
      <c r="M1" s="3"/>
      <c r="N1" s="3"/>
      <c r="O1" s="3"/>
    </row>
    <row r="2" ht="27.85" customHeight="1" spans="2:15">
      <c r="B2" s="5" t="s">
        <v>1</v>
      </c>
      <c r="C2" s="5"/>
      <c r="D2" s="5"/>
      <c r="E2" s="6"/>
      <c r="F2" s="5"/>
      <c r="G2" s="5"/>
      <c r="H2" s="5"/>
      <c r="I2" s="5"/>
      <c r="J2" s="5"/>
      <c r="K2" s="22"/>
      <c r="L2" s="22"/>
      <c r="M2" s="22"/>
      <c r="N2" s="22"/>
      <c r="O2" s="22"/>
    </row>
    <row r="3" ht="14.3" customHeight="1" spans="1:15">
      <c r="A3" t="s">
        <v>2</v>
      </c>
      <c r="B3" s="4"/>
      <c r="C3" s="4"/>
      <c r="D3" s="4"/>
      <c r="E3" s="7"/>
      <c r="G3" s="4"/>
      <c r="H3" s="4"/>
      <c r="I3" s="4"/>
      <c r="L3" s="23"/>
      <c r="M3" s="23"/>
      <c r="N3" s="23"/>
      <c r="O3" s="4" t="s">
        <v>3</v>
      </c>
    </row>
    <row r="4" ht="18.05" customHeight="1" spans="1:15">
      <c r="A4" s="8" t="s">
        <v>4</v>
      </c>
      <c r="B4" s="9" t="s">
        <v>5</v>
      </c>
      <c r="C4" s="10" t="s">
        <v>6</v>
      </c>
      <c r="D4" s="10"/>
      <c r="E4" s="11"/>
      <c r="F4" s="10"/>
      <c r="G4" s="10"/>
      <c r="H4" s="10"/>
      <c r="I4" s="10"/>
      <c r="J4" s="24" t="s">
        <v>7</v>
      </c>
      <c r="K4" s="25" t="s">
        <v>8</v>
      </c>
      <c r="L4" s="25"/>
      <c r="M4" s="26" t="s">
        <v>9</v>
      </c>
      <c r="N4" s="26"/>
      <c r="O4" s="27" t="s">
        <v>10</v>
      </c>
    </row>
    <row r="5" ht="27.1" customHeight="1" spans="1:15">
      <c r="A5" s="12"/>
      <c r="B5" s="9"/>
      <c r="C5" s="9" t="s">
        <v>11</v>
      </c>
      <c r="D5" s="9" t="s">
        <v>12</v>
      </c>
      <c r="E5" s="13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28"/>
      <c r="K5" s="29"/>
      <c r="L5" s="30" t="s">
        <v>18</v>
      </c>
      <c r="M5" s="29"/>
      <c r="N5" s="30" t="s">
        <v>18</v>
      </c>
      <c r="O5" s="31"/>
    </row>
    <row r="6" s="1" customFormat="1" ht="207" customHeight="1" spans="1:22">
      <c r="A6" s="14">
        <v>1</v>
      </c>
      <c r="B6" s="15" t="s">
        <v>19</v>
      </c>
      <c r="C6" s="16">
        <v>198219</v>
      </c>
      <c r="D6" s="16" t="s">
        <v>20</v>
      </c>
      <c r="E6" s="17">
        <f>0.04-0.0252712+0.325</f>
        <v>0.3397288</v>
      </c>
      <c r="F6" s="16">
        <v>2023</v>
      </c>
      <c r="G6" s="18">
        <v>45033</v>
      </c>
      <c r="H6" s="19">
        <v>0.0307</v>
      </c>
      <c r="I6" s="32">
        <v>15</v>
      </c>
      <c r="J6" s="33" t="s">
        <v>21</v>
      </c>
      <c r="K6" s="34">
        <f>0.1054+2.7637</f>
        <v>2.8691</v>
      </c>
      <c r="L6" s="34">
        <f>0.0445+0.855</f>
        <v>0.8995</v>
      </c>
      <c r="M6" s="35">
        <f>N6+0.060496</f>
        <v>0.4002248</v>
      </c>
      <c r="N6" s="16">
        <f>0.04-0.0252712+0.325</f>
        <v>0.3397288</v>
      </c>
      <c r="O6" s="34">
        <f>0.00284910246+0.020747787435</f>
        <v>0.023596889895</v>
      </c>
      <c r="P6" s="33" t="s">
        <v>22</v>
      </c>
      <c r="Q6" s="16" t="s">
        <v>23</v>
      </c>
      <c r="R6" s="16"/>
      <c r="S6" s="38"/>
      <c r="T6" s="38"/>
      <c r="U6" s="38"/>
      <c r="V6" s="38"/>
    </row>
    <row r="7" s="1" customFormat="1" ht="202" customHeight="1" spans="1:22">
      <c r="A7" s="14">
        <v>2</v>
      </c>
      <c r="B7" s="15" t="s">
        <v>24</v>
      </c>
      <c r="C7" s="16">
        <v>198364</v>
      </c>
      <c r="D7" s="16" t="s">
        <v>20</v>
      </c>
      <c r="E7" s="17">
        <f>0.032798-0.0030248+0.11</f>
        <v>0.1397732</v>
      </c>
      <c r="F7" s="16">
        <v>2023</v>
      </c>
      <c r="G7" s="18">
        <v>45194</v>
      </c>
      <c r="H7" s="19">
        <v>0.0307</v>
      </c>
      <c r="I7" s="32">
        <v>20</v>
      </c>
      <c r="J7" s="33" t="s">
        <v>21</v>
      </c>
      <c r="K7" s="34">
        <f>0.1054+2.7637</f>
        <v>2.8691</v>
      </c>
      <c r="L7" s="34">
        <f>0.0445+0.855</f>
        <v>0.8995</v>
      </c>
      <c r="M7" s="35">
        <f>N7+0.060496</f>
        <v>0.2002692</v>
      </c>
      <c r="N7" s="36">
        <f>0.032798-0.0030248+0.11</f>
        <v>0.1397732</v>
      </c>
      <c r="O7" s="34">
        <f>0.00284910246+0.020747787435</f>
        <v>0.023596889895</v>
      </c>
      <c r="P7" s="33"/>
      <c r="Q7" s="16"/>
      <c r="R7" s="16"/>
      <c r="S7" s="38"/>
      <c r="T7" s="38"/>
      <c r="U7" s="38"/>
      <c r="V7" s="38"/>
    </row>
    <row r="8" s="1" customFormat="1" ht="54" customHeight="1" spans="1:22">
      <c r="A8" s="14">
        <v>3</v>
      </c>
      <c r="B8" s="15" t="s">
        <v>25</v>
      </c>
      <c r="C8" s="16">
        <v>2405330</v>
      </c>
      <c r="D8" s="16" t="s">
        <v>20</v>
      </c>
      <c r="E8" s="17">
        <v>0.19</v>
      </c>
      <c r="F8" s="16">
        <v>2024</v>
      </c>
      <c r="G8" s="18">
        <v>45439</v>
      </c>
      <c r="H8" s="19">
        <v>0.0253</v>
      </c>
      <c r="I8" s="32">
        <v>20</v>
      </c>
      <c r="J8" s="33" t="s">
        <v>21</v>
      </c>
      <c r="K8" s="34">
        <v>2.8691</v>
      </c>
      <c r="L8" s="34">
        <v>0.8995</v>
      </c>
      <c r="M8" s="35">
        <f>N8+0.060496</f>
        <v>0.250496</v>
      </c>
      <c r="N8" s="36">
        <v>0.19</v>
      </c>
      <c r="O8" s="34">
        <v>0.023596889895</v>
      </c>
      <c r="P8" s="33"/>
      <c r="Q8" s="16"/>
      <c r="R8" s="16"/>
      <c r="S8" s="38"/>
      <c r="T8" s="38"/>
      <c r="U8" s="38"/>
      <c r="V8" s="38"/>
    </row>
    <row r="9" s="1" customFormat="1" ht="54" customHeight="1" spans="1:22">
      <c r="A9" s="20">
        <v>4</v>
      </c>
      <c r="B9" s="15" t="s">
        <v>26</v>
      </c>
      <c r="C9" s="16">
        <v>198575</v>
      </c>
      <c r="D9" s="16" t="s">
        <v>20</v>
      </c>
      <c r="E9" s="17">
        <v>0.23</v>
      </c>
      <c r="F9" s="16">
        <v>2024</v>
      </c>
      <c r="G9" s="18">
        <v>45558</v>
      </c>
      <c r="H9" s="19">
        <v>0.0219</v>
      </c>
      <c r="I9" s="37">
        <v>20</v>
      </c>
      <c r="J9" s="33" t="s">
        <v>27</v>
      </c>
      <c r="K9" s="34">
        <v>2.8691</v>
      </c>
      <c r="L9" s="34">
        <v>0.8995</v>
      </c>
      <c r="M9" s="35">
        <f>N9+0.060496</f>
        <v>0.290496</v>
      </c>
      <c r="N9" s="36">
        <v>0.23</v>
      </c>
      <c r="O9" s="34">
        <v>0.023596889895</v>
      </c>
      <c r="P9" s="33"/>
      <c r="Q9" s="16"/>
      <c r="R9" s="16"/>
      <c r="S9"/>
      <c r="T9"/>
      <c r="U9"/>
      <c r="V9"/>
    </row>
    <row r="10" spans="1:8">
      <c r="A10" s="21" t="s">
        <v>28</v>
      </c>
      <c r="B10" s="4"/>
      <c r="C10" s="4"/>
      <c r="D10" s="4"/>
      <c r="E10" s="7"/>
      <c r="F10" s="4"/>
      <c r="G10" s="4"/>
      <c r="H10" s="4"/>
    </row>
  </sheetData>
  <autoFilter xmlns:etc="http://www.wps.cn/officeDocument/2017/etCustomData" ref="A5:V10" etc:filterBottomFollowUsedRange="0">
    <extLst/>
  </autoFilter>
  <mergeCells count="8">
    <mergeCell ref="B2:O2"/>
    <mergeCell ref="C4:I4"/>
    <mergeCell ref="K4:L4"/>
    <mergeCell ref="M4:N4"/>
    <mergeCell ref="A4:A5"/>
    <mergeCell ref="B4:B5"/>
    <mergeCell ref="J4:J5"/>
    <mergeCell ref="O4:O5"/>
  </mergeCells>
  <pageMargins left="0.156944444444444" right="0.0784722222222222" top="0.268999993801117" bottom="0.268999993801117" header="0" footer="0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谢玉霞</cp:lastModifiedBy>
  <dcterms:created xsi:type="dcterms:W3CDTF">2025-06-11T09:19:00Z</dcterms:created>
  <dcterms:modified xsi:type="dcterms:W3CDTF">2025-06-25T02:39:25Z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2052-12.1.0.21915</vt:lpwstr>
  </property>
  <property fmtid="{D5CDD505-2E9C-101B-9397-08002B2CF9AE}" pid="4" name="ICV">
    <vt:lpwstr>04823D7DA00E43D6B826E34CF0F53914_13</vt:lpwstr>
  </property>
</Properties>
</file>