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<sst xmlns="http://schemas.openxmlformats.org/spreadsheetml/2006/main" count="23" uniqueCount="23">
  <si>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附件1</t>
  </si>
  <si>
    <t>盐田区2025年安排工作退役士兵成绩公示表</t>
  </si>
  <si>
    <t>姓名</t>
  </si>
  <si>
    <t>文化考试分</t>
  </si>
  <si>
    <t>文化考试换算分</t>
  </si>
  <si>
    <t>文化考试占比分（40%）</t>
  </si>
  <si>
    <t>档案考核分</t>
  </si>
  <si>
    <t>档案考核换算分</t>
  </si>
  <si>
    <t>档案考核占比分（60%）</t>
  </si>
  <si>
    <t>总得分</t>
  </si>
  <si>
    <t>选岗顺序</t>
  </si>
  <si>
    <t>颜武昌</t>
  </si>
  <si>
    <t>122.4</t>
  </si>
  <si>
    <t>一</t>
  </si>
  <si>
    <t>申旭东</t>
  </si>
  <si>
    <t>二</t>
  </si>
  <si>
    <t>罗昊</t>
  </si>
  <si>
    <t>48</t>
  </si>
  <si>
    <t>三</t>
  </si>
  <si>
    <t>沈浩</t>
  </si>
  <si>
    <t>77.45</t>
  </si>
  <si>
    <t>四</t>
  </si>
  <si>
    <t>分数计算方法：
        根据文件规定，文化考试第一名成绩换算成100分，得出换算比例，其他人成绩按此比例换算(例如：第一名考试成绩为80分，视为100分，换算比例为100÷80=1.25；第二名考试成绩为70分，乘以1.25，结果为70×1.25=87.5分，以此类推)。档案考核分数按照上述文化考试分数换算方式进行换算。将换算后的文化考试分数乘以0.4，将换算后的档案考核分数乘以0.6，两项相加得出总分，总分即为最终成绩。
        根据总分由高到低确定退役士兵选岗先后顺序，如出现总分相同的情况，按照下列方法确定选岗先后顺序：首先以军龄长者优先；如军龄相同，以奖励最高者优先；获最高奖励相同者，以档案中奖励次数多者优先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</si>
</sst>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CESI黑体-GB2312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30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view="pageBreakPreview" zoomScaleNormal="100" workbookViewId="0">
      <selection activeCell="A2" sqref="A2:I2"/>
    </sheetView>
  </sheetViews>
  <sheetFormatPr defaultColWidth="9" defaultRowHeight="14.25"/>
  <cols>
    <col min="1" max="3" width="14.625" style="3" customWidth="1"/>
    <col min="4" max="4" width="16.625" style="4" customWidth="1"/>
    <col min="5" max="6" width="14.625" style="3" customWidth="1"/>
    <col min="7" max="7" width="16.625" style="4" customWidth="1"/>
    <col min="8" max="8" width="14.625" style="3" customWidth="1"/>
    <col min="9" max="9" width="14.625" style="5" customWidth="1"/>
    <col min="10" max="16384" width="9" style="3"/>
  </cols>
  <sheetData>
    <row r="1" ht="20.25" spans="1:1">
      <c r="A1" s="6" t="s">
        <v>0</v>
      </c>
    </row>
    <row r="2" ht="79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2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ht="42" customHeight="1" spans="1:9">
      <c r="A4" s="9" t="s">
        <v>11</v>
      </c>
      <c r="B4" s="10">
        <v>49</v>
      </c>
      <c r="C4" s="10">
        <f>B4/B6*100</f>
        <v>78.4</v>
      </c>
      <c r="D4" s="10">
        <f>C4*0.4</f>
        <v>31.36</v>
      </c>
      <c r="E4" s="12" t="s">
        <v>12</v>
      </c>
      <c r="F4" s="12">
        <v>100</v>
      </c>
      <c r="G4" s="12">
        <f>F4*0.6</f>
        <v>60</v>
      </c>
      <c r="H4" s="12">
        <f>G4+D4</f>
        <v>91.36</v>
      </c>
      <c r="I4" s="13" t="s">
        <v>13</v>
      </c>
    </row>
    <row r="5" s="1" customFormat="1" ht="42" customHeight="1" spans="1:9">
      <c r="A5" s="9" t="s">
        <v>14</v>
      </c>
      <c r="B5" s="10">
        <v>57</v>
      </c>
      <c r="C5" s="10">
        <f>B5/B6*100</f>
        <v>91.2</v>
      </c>
      <c r="D5" s="10">
        <f>C5*0.4</f>
        <v>36.48</v>
      </c>
      <c r="E5" s="12">
        <v>74</v>
      </c>
      <c r="F5" s="12">
        <f>E5*100/122.4</f>
        <v>60.4575163398693</v>
      </c>
      <c r="G5" s="12">
        <f>F5*0.6</f>
        <v>36.2745098039216</v>
      </c>
      <c r="H5" s="12">
        <f>G5+D5</f>
        <v>72.7545098039216</v>
      </c>
      <c r="I5" s="13" t="s">
        <v>15</v>
      </c>
    </row>
    <row r="6" s="1" customFormat="1" ht="42" customHeight="1" spans="1:9">
      <c r="A6" s="9" t="s">
        <v>16</v>
      </c>
      <c r="B6" s="10">
        <v>62.5</v>
      </c>
      <c r="C6" s="10">
        <v>100</v>
      </c>
      <c r="D6" s="10">
        <f>C6*0.4</f>
        <v>40</v>
      </c>
      <c r="E6" s="12" t="s">
        <v>17</v>
      </c>
      <c r="F6" s="12">
        <f>E6*100/122.4</f>
        <v>39.2156862745098</v>
      </c>
      <c r="G6" s="12">
        <f>F6*0.6</f>
        <v>23.5294117647059</v>
      </c>
      <c r="H6" s="12">
        <f>G6+D6</f>
        <v>63.5294117647059</v>
      </c>
      <c r="I6" s="13" t="s">
        <v>18</v>
      </c>
    </row>
    <row r="7" s="1" customFormat="1" ht="42" customHeight="1" spans="1:9">
      <c r="A7" s="9" t="s">
        <v>19</v>
      </c>
      <c r="B7" s="10">
        <v>36</v>
      </c>
      <c r="C7" s="10">
        <f>B7/B6*100</f>
        <v>57.6</v>
      </c>
      <c r="D7" s="10">
        <f>C7*0.4</f>
        <v>23.04</v>
      </c>
      <c r="E7" s="12" t="s">
        <v>20</v>
      </c>
      <c r="F7" s="12">
        <f>E7*100/122.4</f>
        <v>63.2761437908497</v>
      </c>
      <c r="G7" s="12">
        <f>F7*0.6</f>
        <v>37.9656862745098</v>
      </c>
      <c r="H7" s="12">
        <f>G7+D7</f>
        <v>61.0056862745098</v>
      </c>
      <c r="I7" s="13" t="s">
        <v>21</v>
      </c>
    </row>
    <row r="8" s="2" customFormat="1" ht="169" customHeight="1" spans="1:9">
      <c r="A8" s="11" t="s">
        <v>22</v>
      </c>
      <c r="B8" s="11"/>
      <c r="C8" s="11"/>
      <c r="D8" s="11"/>
      <c r="E8" s="11"/>
      <c r="F8" s="11"/>
      <c r="G8" s="11"/>
      <c r="H8" s="11"/>
      <c r="I8" s="11"/>
    </row>
    <row r="9" ht="44.25" customHeight="1" spans="9:9">
      <c r="I9" s="14"/>
    </row>
    <row r="10" ht="44.25" customHeight="1"/>
    <row r="11" ht="44.25" customHeight="1"/>
    <row r="12" ht="44.25" customHeight="1"/>
    <row r="13" ht="44.25" customHeight="1"/>
    <row r="14" ht="44.25" customHeight="1"/>
    <row r="15" ht="44.25" customHeight="1"/>
    <row r="16" ht="44.25" customHeight="1"/>
    <row r="17" ht="44.25" customHeight="1"/>
    <row r="18" ht="44.25" customHeight="1"/>
    <row r="19" ht="44.25" customHeight="1"/>
    <row r="20" ht="44.25" customHeight="1"/>
  </sheetData>
  <mergeCells count="2">
    <mergeCell ref="A2:I2"/>
    <mergeCell ref="A8:I8"/>
  </mergeCells>
  <printOptions horizontalCentered="1"/>
  <pageMargins left="0.590277777777778" right="0.590277777777778" top="0.393055555555556" bottom="0.393055555555556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退役军人事务局收发文</cp:lastModifiedBy>
  <dcterms:created xsi:type="dcterms:W3CDTF">2006-09-19T11:21:00Z</dcterms:created>
  <cp:lastPrinted>2021-11-14T01:15:00Z</cp:lastPrinted>
  <dcterms:modified xsi:type="dcterms:W3CDTF">2025-08-23T15:53:27Z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3B581715AEF441FC8494EFB37633AC58</vt:lpwstr>
  </property>
  <property fmtid="{D5CDD505-2E9C-101B-9397-08002B2CF9AE}" pid="3" name="KSOProductBuildVer">
    <vt:lpwstr>2052-11.8.2.11764</vt:lpwstr>
  </property>
</Properties>
</file>