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盐田" sheetId="1" r:id="rId1"/>
  </sheets>
  <definedNames>
    <definedName name="_xlnm._FilterDatabase" localSheetId="0" hidden="1">盐田!#REF!</definedName>
  </definedNames>
  <calcPr calcId="144525"/>
</workbook>
</file>

<file path=xl/sharedStrings.xml><?xml version="1.0" encoding="utf-8"?>
<sst xmlns="http://schemas.openxmlformats.org/spreadsheetml/2006/main" count="16" uniqueCount="16">
  <si>
    <t>附件</t>
  </si>
  <si>
    <t>盐田区2025年度转岗退出消防员综合成绩表和选岗顺序表</t>
  </si>
  <si>
    <t>姓名</t>
  </si>
  <si>
    <t>文化考试
原始分</t>
  </si>
  <si>
    <t>文化考试
换算分</t>
  </si>
  <si>
    <t>文化考试占比分（40%）</t>
  </si>
  <si>
    <t>量化评分
原始分</t>
  </si>
  <si>
    <t>量化评分
换算分</t>
  </si>
  <si>
    <t>档案考核占比分（60%）</t>
  </si>
  <si>
    <t>总得分</t>
  </si>
  <si>
    <t>选岗顺序</t>
  </si>
  <si>
    <t>郑裕民</t>
  </si>
  <si>
    <t>一</t>
  </si>
  <si>
    <t>郑景耀</t>
  </si>
  <si>
    <t>二</t>
  </si>
  <si>
    <t>分数计算方法：
        根据文件规定，考试第一名的成绩换算成100分， 得出换算比例， 其他人的成绩按此比例进行换算(例如：第一名考试成绩为80分，视为100分，换算比例为100÷80=1.25；第二名考试成绩为70分，乘以1.25，结果为70×1.25=87.5分，以此类推)。转岗量化评分按照考试分数换算方式进行换算。换算后的量化评分和考试分数，以权重6:4相加得出总分。根据总分，由高到低确定转岗退出消防员选岗先后顺序。如出现总分相同的情况，依次以消防救援衔等级、工作年限、表彰奖励、担任职务计分为排序依据，相应计分高者排名在前。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</si>
</sst>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6"/>
      <color theme="1"/>
      <name val="CESI黑体-GB2312"/>
      <charset val="134"/>
    </font>
    <font>
      <sz val="18"/>
      <name val="宋体"/>
      <charset val="134"/>
    </font>
    <font>
      <sz val="28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0" fillId="26" borderId="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6"/>
  <sheetViews>
    <sheetView tabSelected="1" workbookViewId="0">
      <selection activeCell="E16" sqref="E16"/>
    </sheetView>
  </sheetViews>
  <sheetFormatPr defaultColWidth="9.8" defaultRowHeight="15.75" outlineLevelRow="5"/>
  <cols>
    <col min="1" max="1" width="10.9333333333333" style="2" customWidth="1"/>
    <col min="2" max="2" width="20.5333333333333" style="2" customWidth="1"/>
    <col min="3" max="3" width="21.9583333333333" style="2" customWidth="1"/>
    <col min="4" max="4" width="18.8666666666667" style="3" customWidth="1"/>
    <col min="5" max="5" width="20.5416666666667" style="2" customWidth="1"/>
    <col min="6" max="6" width="22.6" style="2" customWidth="1"/>
    <col min="7" max="7" width="25.375" style="2"/>
    <col min="8" max="8" width="15.875" style="2"/>
    <col min="9" max="9" width="15.9" style="2" customWidth="1"/>
    <col min="10" max="12" width="9.8" style="2"/>
    <col min="13" max="13" width="22.675" style="2" customWidth="1"/>
    <col min="14" max="16" width="26.9583333333333" style="2" customWidth="1"/>
    <col min="17" max="17" width="29.8166666666667" style="2" customWidth="1"/>
    <col min="18" max="18" width="20.7083333333333" style="2" customWidth="1"/>
    <col min="19" max="19" width="20.5333333333333" style="2" customWidth="1"/>
    <col min="20" max="20" width="27.625" style="2"/>
    <col min="21" max="16384" width="9.8" style="2"/>
  </cols>
  <sheetData>
    <row r="1" ht="28.05" customHeight="1" spans="1:3">
      <c r="A1" s="4" t="s">
        <v>0</v>
      </c>
      <c r="B1" s="5"/>
      <c r="C1" s="5"/>
    </row>
    <row r="2" ht="74.6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78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customFormat="1" ht="27" customHeight="1" spans="1:9">
      <c r="A4" s="8" t="s">
        <v>11</v>
      </c>
      <c r="B4" s="9">
        <v>54.3</v>
      </c>
      <c r="C4" s="9">
        <v>100</v>
      </c>
      <c r="D4" s="9">
        <v>40</v>
      </c>
      <c r="E4" s="9">
        <v>50.583</v>
      </c>
      <c r="F4" s="9">
        <v>100</v>
      </c>
      <c r="G4" s="9">
        <v>60</v>
      </c>
      <c r="H4" s="9">
        <v>100</v>
      </c>
      <c r="I4" s="12" t="s">
        <v>12</v>
      </c>
    </row>
    <row r="5" customFormat="1" ht="27" customHeight="1" spans="1:9">
      <c r="A5" s="8" t="s">
        <v>13</v>
      </c>
      <c r="B5" s="9">
        <v>53.6</v>
      </c>
      <c r="C5" s="9">
        <f>(C4/B4)*B5</f>
        <v>98.7108655616943</v>
      </c>
      <c r="D5" s="9">
        <f>C5*0.4</f>
        <v>39.4843462246777</v>
      </c>
      <c r="E5" s="9">
        <v>42</v>
      </c>
      <c r="F5" s="11">
        <v>83.04</v>
      </c>
      <c r="G5" s="9">
        <f>F5*0.6</f>
        <v>49.824</v>
      </c>
      <c r="H5" s="9">
        <f>D5+G5</f>
        <v>89.3083462246777</v>
      </c>
      <c r="I5" s="12" t="s">
        <v>14</v>
      </c>
    </row>
    <row r="6" ht="141" customHeight="1" spans="1:9">
      <c r="A6" s="10" t="s">
        <v>15</v>
      </c>
      <c r="B6" s="10"/>
      <c r="C6" s="10"/>
      <c r="D6" s="10"/>
      <c r="E6" s="10"/>
      <c r="F6" s="10"/>
      <c r="G6" s="10"/>
      <c r="H6" s="10"/>
      <c r="I6" s="10"/>
    </row>
  </sheetData>
  <mergeCells count="2">
    <mergeCell ref="A2:I2"/>
    <mergeCell ref="A6:I6"/>
  </mergeCells>
  <printOptions horizontalCentered="1"/>
  <pageMargins left="0.786805555555556" right="0.751388888888889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盐田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朱世超</dc:creator>
  <cp:lastModifiedBy>yantian</cp:lastModifiedBy>
  <dcterms:created xsi:type="dcterms:W3CDTF">2026-01-29T17:06:00Z</dcterms:created>
  <dcterms:modified xsi:type="dcterms:W3CDTF">2026-06-12T10:26:19Z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CC5A9A4264307E1109892A6AC4B4EAC3</vt:lpwstr>
  </property>
  <property fmtid="{D5CDD505-2E9C-101B-9397-08002B2CF9AE}" pid="3" name="KSOProductBuildVer">
    <vt:lpwstr>2052-11.8.2.12219</vt:lpwstr>
  </property>
</Properties>
</file>