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60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<sst xmlns="http://schemas.openxmlformats.org/spreadsheetml/2006/main" count="49" uniqueCount="45">
  <si>
    <t>附件3</t>
  </si>
  <si>
    <t>盐田区2020年政府性基金预算调整表</t>
  </si>
  <si>
    <t>单位：万元</t>
  </si>
  <si>
    <t>收入情况</t>
  </si>
  <si>
    <t>支出情况</t>
  </si>
  <si>
    <t>预算科目</t>
  </si>
  <si>
    <t>年初预算数</t>
  </si>
  <si>
    <t>调整预算数</t>
  </si>
  <si>
    <t>一、区级政府性基金收入</t>
  </si>
  <si>
    <t>一、文化旅游体育与传媒支出</t>
  </si>
  <si>
    <t>（一）国有土地使用权出让收入</t>
  </si>
  <si>
    <t>（一）国家电影事业发展专项资金安排的支出</t>
  </si>
  <si>
    <t>（二）彩票公益金收入</t>
  </si>
  <si>
    <t>二、城乡社区支出</t>
  </si>
  <si>
    <t>1.福利彩票公益金收入</t>
  </si>
  <si>
    <t>（一）国有土地使用权出让收入安排的支出</t>
  </si>
  <si>
    <t>2.体育彩票公益金收入</t>
  </si>
  <si>
    <t>（二）国有土地使用权出让收入对应专项债务收入安排的支出</t>
  </si>
  <si>
    <t>-</t>
  </si>
  <si>
    <t xml:space="preserve">   （三）国家电影事业发展专项资金收入</t>
  </si>
  <si>
    <t>三、其他支出</t>
  </si>
  <si>
    <t>二、政府性基金转移收入</t>
  </si>
  <si>
    <t>（一）其他政府性基金及对应专项债务收入安排的支出</t>
  </si>
  <si>
    <t>（一）抗疫特别国债转移支付收入</t>
  </si>
  <si>
    <t>（二）彩票公益金安排的支出</t>
  </si>
  <si>
    <t>三、上年结余收入</t>
  </si>
  <si>
    <t>1.用于社会福利的彩票公益金支出</t>
  </si>
  <si>
    <t>（一）政府性基金预算上年结余收入</t>
  </si>
  <si>
    <t>2.用于体育事业的彩票公益金支出</t>
  </si>
  <si>
    <t>四、转移性收入</t>
  </si>
  <si>
    <t>四、转移性支出</t>
  </si>
  <si>
    <t>（一）地方政府专项债务转贷收入</t>
  </si>
  <si>
    <t>（一）调出资金</t>
  </si>
  <si>
    <t>五、专项债券对应项目专项收入</t>
  </si>
  <si>
    <t>（二）年终结余</t>
  </si>
  <si>
    <t>（一）其他政府性基金专项债务对应项目专项收入</t>
  </si>
  <si>
    <t>五、债务付息支出</t>
  </si>
  <si>
    <t>（一）地方政府专项债务付息支出</t>
  </si>
  <si>
    <t>六、债务发行费用支出</t>
  </si>
  <si>
    <t>（一）地方政府专项债务发行费用支出</t>
  </si>
  <si>
    <t>七、抗疫特别国债安排的支出</t>
  </si>
  <si>
    <t>（一）基础设施建设</t>
  </si>
  <si>
    <t>（二）抗疫相关支出</t>
  </si>
  <si>
    <t>收入合计</t>
  </si>
  <si>
    <t>支出合计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</si>
</sst>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3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6" borderId="20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21" borderId="18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7" fillId="32" borderId="2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Border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6" fillId="0" borderId="4" xfId="49" applyFont="1" applyBorder="1" applyAlignment="1">
      <alignment horizontal="left" vertical="center"/>
    </xf>
    <xf numFmtId="3" fontId="6" fillId="0" borderId="5" xfId="49" applyNumberFormat="1" applyFont="1" applyBorder="1" applyAlignment="1">
      <alignment horizontal="right" vertical="center"/>
    </xf>
    <xf numFmtId="3" fontId="6" fillId="0" borderId="5" xfId="49" applyNumberFormat="1" applyFont="1" applyBorder="1" applyAlignment="1">
      <alignment vertical="center"/>
    </xf>
    <xf numFmtId="0" fontId="6" fillId="0" borderId="5" xfId="49" applyFont="1" applyBorder="1" applyAlignment="1">
      <alignment horizontal="left" vertical="center"/>
    </xf>
    <xf numFmtId="3" fontId="6" fillId="0" borderId="6" xfId="49" applyNumberFormat="1" applyFont="1" applyBorder="1" applyAlignment="1">
      <alignment horizontal="right" vertical="center"/>
    </xf>
    <xf numFmtId="0" fontId="7" fillId="0" borderId="4" xfId="49" applyFont="1" applyBorder="1" applyAlignment="1">
      <alignment horizontal="left" vertical="center" indent="1"/>
    </xf>
    <xf numFmtId="3" fontId="7" fillId="0" borderId="5" xfId="49" applyNumberFormat="1" applyFont="1" applyBorder="1" applyAlignment="1">
      <alignment horizontal="right" vertical="center"/>
    </xf>
    <xf numFmtId="3" fontId="7" fillId="0" borderId="5" xfId="49" applyNumberFormat="1" applyFont="1" applyBorder="1" applyAlignment="1">
      <alignment vertical="center"/>
    </xf>
    <xf numFmtId="0" fontId="7" fillId="0" borderId="5" xfId="49" applyFont="1" applyBorder="1" applyAlignment="1">
      <alignment horizontal="left" vertical="center" wrapText="1" indent="1"/>
    </xf>
    <xf numFmtId="3" fontId="7" fillId="0" borderId="6" xfId="49" applyNumberFormat="1" applyFont="1" applyBorder="1" applyAlignment="1">
      <alignment horizontal="right" vertical="center"/>
    </xf>
    <xf numFmtId="0" fontId="7" fillId="0" borderId="4" xfId="49" applyFont="1" applyBorder="1" applyAlignment="1">
      <alignment horizontal="left" vertical="center" indent="2"/>
    </xf>
    <xf numFmtId="3" fontId="1" fillId="0" borderId="0" xfId="49" applyNumberFormat="1">
      <alignment vertical="center"/>
    </xf>
    <xf numFmtId="0" fontId="7" fillId="0" borderId="4" xfId="49" applyFont="1" applyBorder="1" applyAlignment="1">
      <alignment vertical="center"/>
    </xf>
    <xf numFmtId="0" fontId="7" fillId="0" borderId="5" xfId="49" applyFont="1" applyBorder="1" applyAlignment="1">
      <alignment horizontal="left" vertical="center" indent="2"/>
    </xf>
    <xf numFmtId="0" fontId="7" fillId="0" borderId="4" xfId="49" applyFont="1" applyBorder="1" applyAlignment="1">
      <alignment horizontal="left" vertical="center" wrapText="1" indent="1"/>
    </xf>
    <xf numFmtId="0" fontId="7" fillId="0" borderId="5" xfId="49" applyFont="1" applyBorder="1" applyAlignment="1">
      <alignment horizontal="left" vertical="center" indent="1"/>
    </xf>
    <xf numFmtId="3" fontId="8" fillId="0" borderId="5" xfId="49" applyNumberFormat="1" applyFont="1" applyBorder="1" applyAlignment="1">
      <alignment horizontal="right" vertical="center"/>
    </xf>
    <xf numFmtId="0" fontId="1" fillId="0" borderId="5" xfId="49" applyBorder="1">
      <alignment vertical="center"/>
    </xf>
    <xf numFmtId="3" fontId="7" fillId="0" borderId="7" xfId="49" applyNumberFormat="1" applyFont="1" applyBorder="1" applyAlignment="1">
      <alignment horizontal="right" vertical="center"/>
    </xf>
    <xf numFmtId="3" fontId="8" fillId="0" borderId="8" xfId="49" applyNumberFormat="1" applyFont="1" applyBorder="1" applyAlignment="1">
      <alignment horizontal="right" vertical="center"/>
    </xf>
    <xf numFmtId="0" fontId="7" fillId="0" borderId="7" xfId="49" applyFont="1" applyBorder="1" applyAlignment="1">
      <alignment horizontal="left" vertical="center" indent="1"/>
    </xf>
    <xf numFmtId="3" fontId="7" fillId="0" borderId="8" xfId="49" applyNumberFormat="1" applyFont="1" applyBorder="1" applyAlignment="1">
      <alignment horizontal="right" vertical="center"/>
    </xf>
    <xf numFmtId="0" fontId="7" fillId="0" borderId="9" xfId="49" applyFont="1" applyBorder="1" applyAlignment="1">
      <alignment horizontal="left" vertical="center" wrapText="1" indent="1"/>
    </xf>
    <xf numFmtId="0" fontId="6" fillId="0" borderId="10" xfId="49" applyFont="1" applyBorder="1" applyAlignment="1">
      <alignment horizontal="center" vertical="center"/>
    </xf>
    <xf numFmtId="3" fontId="6" fillId="0" borderId="11" xfId="49" applyNumberFormat="1" applyFont="1" applyBorder="1" applyAlignment="1">
      <alignment horizontal="right" vertical="center"/>
    </xf>
    <xf numFmtId="0" fontId="6" fillId="0" borderId="11" xfId="49" applyFont="1" applyBorder="1" applyAlignment="1">
      <alignment horizontal="center" vertical="center"/>
    </xf>
    <xf numFmtId="3" fontId="6" fillId="0" borderId="12" xfId="49" applyNumberFormat="1" applyFont="1" applyBorder="1" applyAlignment="1">
      <alignment horizontal="right" vertical="center"/>
    </xf>
    <xf numFmtId="0" fontId="1" fillId="0" borderId="13" xfId="49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workbookViewId="0">
      <selection activeCell="A1" sqref="A1"/>
    </sheetView>
  </sheetViews>
  <sheetFormatPr defaultColWidth="9" defaultRowHeight="14.25"/>
  <cols>
    <col min="1" max="1" width="31.125" style="1" customWidth="1"/>
    <col min="2" max="2" width="14.125" style="1" customWidth="1"/>
    <col min="3" max="3" width="14.5" style="1" customWidth="1"/>
    <col min="4" max="4" width="36.5" style="1" customWidth="1"/>
    <col min="5" max="5" width="14.75" style="1" customWidth="1"/>
    <col min="6" max="6" width="14" style="1" customWidth="1"/>
    <col min="7" max="7" width="9" style="1"/>
    <col min="8" max="9" width="9" style="1" hidden="1" customWidth="1"/>
    <col min="10" max="16384" width="9" style="1"/>
  </cols>
  <sheetData>
    <row r="1" ht="21.75" customHeight="1" spans="1:1">
      <c r="A1" s="2" t="s">
        <v>0</v>
      </c>
    </row>
    <row r="2" ht="37.5" customHeight="1" spans="1:6">
      <c r="A2" s="3" t="s">
        <v>1</v>
      </c>
      <c r="B2" s="3"/>
      <c r="C2" s="3"/>
      <c r="D2" s="3"/>
      <c r="E2" s="3"/>
      <c r="F2" s="3"/>
    </row>
    <row r="3" ht="21" customHeight="1" spans="1:6">
      <c r="A3" s="4" t="s">
        <v>2</v>
      </c>
      <c r="B3" s="4"/>
      <c r="C3" s="4"/>
      <c r="D3" s="4"/>
      <c r="E3" s="4"/>
      <c r="F3" s="4"/>
    </row>
    <row r="4" ht="30.75" customHeight="1" spans="1:6">
      <c r="A4" s="5" t="s">
        <v>3</v>
      </c>
      <c r="B4" s="6"/>
      <c r="C4" s="6"/>
      <c r="D4" s="6" t="s">
        <v>4</v>
      </c>
      <c r="E4" s="6"/>
      <c r="F4" s="7"/>
    </row>
    <row r="5" ht="28.5" customHeight="1" spans="1:6">
      <c r="A5" s="8" t="s">
        <v>5</v>
      </c>
      <c r="B5" s="9" t="s">
        <v>6</v>
      </c>
      <c r="C5" s="9" t="s">
        <v>7</v>
      </c>
      <c r="D5" s="9" t="s">
        <v>5</v>
      </c>
      <c r="E5" s="9" t="s">
        <v>6</v>
      </c>
      <c r="F5" s="9" t="s">
        <v>7</v>
      </c>
    </row>
    <row r="6" ht="28.5" customHeight="1" spans="1:6">
      <c r="A6" s="10" t="s">
        <v>8</v>
      </c>
      <c r="B6" s="11">
        <v>117069.88</v>
      </c>
      <c r="C6" s="12">
        <f>SUM(C7:C8,C11)</f>
        <v>117069.88</v>
      </c>
      <c r="D6" s="13" t="s">
        <v>9</v>
      </c>
      <c r="E6" s="11">
        <v>0</v>
      </c>
      <c r="F6" s="14">
        <f>SUM(F7)</f>
        <v>0</v>
      </c>
    </row>
    <row r="7" ht="28.5" customHeight="1" spans="1:6">
      <c r="A7" s="15" t="s">
        <v>10</v>
      </c>
      <c r="B7" s="16">
        <v>115955</v>
      </c>
      <c r="C7" s="17">
        <v>115955</v>
      </c>
      <c r="D7" s="18" t="s">
        <v>11</v>
      </c>
      <c r="E7" s="16">
        <v>0</v>
      </c>
      <c r="F7" s="19"/>
    </row>
    <row r="8" ht="24.95" customHeight="1" spans="1:9">
      <c r="A8" s="15" t="s">
        <v>12</v>
      </c>
      <c r="B8" s="16">
        <v>1114.88</v>
      </c>
      <c r="C8" s="16">
        <f>SUM(C9:C10)</f>
        <v>1114.88</v>
      </c>
      <c r="D8" s="13" t="s">
        <v>13</v>
      </c>
      <c r="E8" s="11">
        <v>117000</v>
      </c>
      <c r="F8" s="14">
        <f>SUM(F9:F10)</f>
        <v>117000</v>
      </c>
      <c r="I8" s="1">
        <v>0.254023182758072</v>
      </c>
    </row>
    <row r="9" ht="24.95" customHeight="1" spans="1:9">
      <c r="A9" s="20" t="s">
        <v>14</v>
      </c>
      <c r="B9" s="16">
        <v>863.88</v>
      </c>
      <c r="C9" s="16">
        <v>863.88</v>
      </c>
      <c r="D9" s="18" t="s">
        <v>15</v>
      </c>
      <c r="E9" s="16">
        <v>117000</v>
      </c>
      <c r="F9" s="19">
        <f>115000+2000</f>
        <v>117000</v>
      </c>
      <c r="H9" s="21" t="e">
        <v>#REF!</v>
      </c>
      <c r="I9" s="1">
        <v>0.455532187136911</v>
      </c>
    </row>
    <row r="10" ht="24.95" customHeight="1" spans="1:8">
      <c r="A10" s="20" t="s">
        <v>16</v>
      </c>
      <c r="B10" s="16">
        <v>251</v>
      </c>
      <c r="C10" s="16">
        <f>90+161</f>
        <v>251</v>
      </c>
      <c r="D10" s="18" t="s">
        <v>17</v>
      </c>
      <c r="E10" s="16" t="s">
        <v>18</v>
      </c>
      <c r="F10" s="19" t="s">
        <v>18</v>
      </c>
      <c r="H10" s="21"/>
    </row>
    <row r="11" ht="24.95" customHeight="1" spans="1:8">
      <c r="A11" s="22" t="s">
        <v>19</v>
      </c>
      <c r="B11" s="16"/>
      <c r="C11" s="16"/>
      <c r="D11" s="13" t="s">
        <v>20</v>
      </c>
      <c r="E11" s="11">
        <v>10150</v>
      </c>
      <c r="F11" s="14">
        <f>SUM(F12:F13)</f>
        <v>42150</v>
      </c>
      <c r="H11" s="21"/>
    </row>
    <row r="12" ht="24.95" customHeight="1" spans="1:6">
      <c r="A12" s="10" t="s">
        <v>21</v>
      </c>
      <c r="B12" s="11">
        <v>0</v>
      </c>
      <c r="C12" s="11">
        <f>SUM(C13)</f>
        <v>29000</v>
      </c>
      <c r="D12" s="18" t="s">
        <v>22</v>
      </c>
      <c r="E12" s="16">
        <v>8000</v>
      </c>
      <c r="F12" s="19">
        <v>40000</v>
      </c>
    </row>
    <row r="13" ht="24.95" customHeight="1" spans="1:6">
      <c r="A13" s="15" t="s">
        <v>23</v>
      </c>
      <c r="B13" s="16">
        <v>0</v>
      </c>
      <c r="C13" s="16">
        <v>29000</v>
      </c>
      <c r="D13" s="18" t="s">
        <v>24</v>
      </c>
      <c r="E13" s="16">
        <v>2150</v>
      </c>
      <c r="F13" s="19">
        <f>SUM(F14:F15)</f>
        <v>2150</v>
      </c>
    </row>
    <row r="14" ht="24.95" customHeight="1" spans="1:6">
      <c r="A14" s="10" t="s">
        <v>25</v>
      </c>
      <c r="B14" s="11">
        <v>3994</v>
      </c>
      <c r="C14" s="11">
        <f>SUM(C15)</f>
        <v>3994</v>
      </c>
      <c r="D14" s="23" t="s">
        <v>26</v>
      </c>
      <c r="E14" s="16">
        <v>1839</v>
      </c>
      <c r="F14" s="19">
        <v>1839</v>
      </c>
    </row>
    <row r="15" ht="24.95" customHeight="1" spans="1:6">
      <c r="A15" s="24" t="s">
        <v>27</v>
      </c>
      <c r="B15" s="16">
        <v>3994</v>
      </c>
      <c r="C15" s="16">
        <v>3994</v>
      </c>
      <c r="D15" s="23" t="s">
        <v>28</v>
      </c>
      <c r="E15" s="16">
        <v>311</v>
      </c>
      <c r="F15" s="19">
        <v>311</v>
      </c>
    </row>
    <row r="16" ht="24.95" customHeight="1" spans="1:6">
      <c r="A16" s="10" t="s">
        <v>29</v>
      </c>
      <c r="B16" s="11">
        <v>8000</v>
      </c>
      <c r="C16" s="11">
        <f>SUM(C17)</f>
        <v>40000</v>
      </c>
      <c r="D16" s="13" t="s">
        <v>30</v>
      </c>
      <c r="E16" s="11">
        <v>1195</v>
      </c>
      <c r="F16" s="14">
        <f>SUM(F17:F18)</f>
        <v>1195</v>
      </c>
    </row>
    <row r="17" ht="24.95" customHeight="1" spans="1:6">
      <c r="A17" s="24" t="s">
        <v>31</v>
      </c>
      <c r="B17" s="16">
        <v>8000</v>
      </c>
      <c r="C17" s="16">
        <v>40000</v>
      </c>
      <c r="D17" s="25" t="s">
        <v>32</v>
      </c>
      <c r="E17" s="16">
        <v>0</v>
      </c>
      <c r="F17" s="19">
        <v>314</v>
      </c>
    </row>
    <row r="18" ht="24.95" customHeight="1" spans="1:6">
      <c r="A18" s="13" t="s">
        <v>33</v>
      </c>
      <c r="B18" s="26"/>
      <c r="C18" s="26">
        <v>119</v>
      </c>
      <c r="D18" s="25" t="s">
        <v>34</v>
      </c>
      <c r="E18" s="16">
        <v>1195</v>
      </c>
      <c r="F18" s="19">
        <f>E18-F17</f>
        <v>881</v>
      </c>
    </row>
    <row r="19" ht="24.95" customHeight="1" spans="1:6">
      <c r="A19" s="18" t="s">
        <v>35</v>
      </c>
      <c r="B19" s="16"/>
      <c r="C19" s="16">
        <v>119</v>
      </c>
      <c r="D19" s="13" t="s">
        <v>36</v>
      </c>
      <c r="E19" s="11">
        <v>675</v>
      </c>
      <c r="F19" s="14">
        <f>SUM(F20)</f>
        <v>794</v>
      </c>
    </row>
    <row r="20" ht="24.95" customHeight="1" spans="1:6">
      <c r="A20" s="18"/>
      <c r="B20" s="16"/>
      <c r="C20" s="16"/>
      <c r="D20" s="25" t="s">
        <v>37</v>
      </c>
      <c r="E20" s="16">
        <v>675</v>
      </c>
      <c r="F20" s="19">
        <v>794</v>
      </c>
    </row>
    <row r="21" ht="24.95" customHeight="1" spans="1:6">
      <c r="A21" s="27"/>
      <c r="B21" s="27"/>
      <c r="C21" s="27"/>
      <c r="D21" s="13" t="s">
        <v>38</v>
      </c>
      <c r="E21" s="11">
        <v>44</v>
      </c>
      <c r="F21" s="14">
        <f>SUM(F22)</f>
        <v>44</v>
      </c>
    </row>
    <row r="22" ht="24.95" customHeight="1" spans="1:6">
      <c r="A22" s="27"/>
      <c r="B22" s="27"/>
      <c r="C22" s="27"/>
      <c r="D22" s="25" t="s">
        <v>39</v>
      </c>
      <c r="E22" s="16">
        <v>44</v>
      </c>
      <c r="F22" s="19">
        <v>44</v>
      </c>
    </row>
    <row r="23" ht="24.95" customHeight="1" spans="1:6">
      <c r="A23" s="13"/>
      <c r="B23" s="16"/>
      <c r="C23" s="16"/>
      <c r="D23" s="13" t="s">
        <v>40</v>
      </c>
      <c r="E23" s="28"/>
      <c r="F23" s="29">
        <f>SUM(F24:F25)</f>
        <v>29000</v>
      </c>
    </row>
    <row r="24" ht="24.95" customHeight="1" spans="1:6">
      <c r="A24" s="24"/>
      <c r="B24" s="16"/>
      <c r="C24" s="16"/>
      <c r="D24" s="30" t="s">
        <v>41</v>
      </c>
      <c r="E24" s="28"/>
      <c r="F24" s="31">
        <v>19819</v>
      </c>
    </row>
    <row r="25" ht="24.95" customHeight="1" spans="1:6">
      <c r="A25" s="32"/>
      <c r="B25" s="28"/>
      <c r="C25" s="28"/>
      <c r="D25" s="30" t="s">
        <v>42</v>
      </c>
      <c r="E25" s="28"/>
      <c r="F25" s="31">
        <v>9181</v>
      </c>
    </row>
    <row r="26" ht="24.95" customHeight="1" spans="1:6">
      <c r="A26" s="33" t="s">
        <v>43</v>
      </c>
      <c r="B26" s="34">
        <v>129063.88</v>
      </c>
      <c r="C26" s="34">
        <f>SUM(C6,C12,C14,C16,C18)</f>
        <v>190182.88</v>
      </c>
      <c r="D26" s="35" t="s">
        <v>44</v>
      </c>
      <c r="E26" s="34">
        <v>129064</v>
      </c>
      <c r="F26" s="36">
        <f>SUM(F6,F8,F11,F16,F19,F21,F23)</f>
        <v>190183</v>
      </c>
    </row>
    <row r="27" ht="24.75" customHeight="1" spans="1:6">
      <c r="A27" s="37"/>
      <c r="B27" s="37"/>
      <c r="C27" s="37"/>
      <c r="D27" s="37"/>
      <c r="E27" s="37"/>
      <c r="F27" s="37"/>
    </row>
  </sheetData>
  <mergeCells count="4">
    <mergeCell ref="A2:F2"/>
    <mergeCell ref="A3:F3"/>
    <mergeCell ref="A4:C4"/>
    <mergeCell ref="D4:F4"/>
  </mergeCells>
  <pageMargins left="0.708661417322835" right="0.708661417322835" top="0.748031496062992" bottom="0.748031496062992" header="0.31496062992126" footer="0.31496062992126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盐田区政府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蒋志强</dc:creator>
  <cp:lastModifiedBy>卢志敏</cp:lastModifiedBy>
  <dcterms:created xsi:type="dcterms:W3CDTF">2020-01-20T02:24:00Z</dcterms:created>
  <cp:lastPrinted>2020-09-07T05:05:00Z</cp:lastPrinted>
  <dcterms:modified xsi:type="dcterms:W3CDTF">2020-09-21T09:18:19Z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